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3\"/>
    </mc:Choice>
  </mc:AlternateContent>
  <bookViews>
    <workbookView xWindow="0" yWindow="0" windowWidth="20490" windowHeight="7755"/>
  </bookViews>
  <sheets>
    <sheet name="прил 1" sheetId="18" r:id="rId1"/>
    <sheet name="Прил 2" sheetId="19" r:id="rId2"/>
    <sheet name="Прил 3" sheetId="20" r:id="rId3"/>
    <sheet name="Прил 4" sheetId="21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AA108" i="17" l="1"/>
  <c r="AA107" i="17"/>
  <c r="AA106" i="17"/>
  <c r="AA105" i="17" s="1"/>
  <c r="AA104" i="17" s="1"/>
  <c r="AA103" i="17" s="1"/>
  <c r="Z108" i="17"/>
  <c r="Z107" i="17" s="1"/>
  <c r="Z106" i="17" s="1"/>
  <c r="Z105" i="17" s="1"/>
  <c r="Z104" i="17" s="1"/>
  <c r="Z103" i="17" s="1"/>
  <c r="Y108" i="17"/>
  <c r="Y107" i="17"/>
  <c r="Y106" i="17"/>
  <c r="Y105" i="17"/>
  <c r="Y104" i="17" s="1"/>
  <c r="Y103" i="17" s="1"/>
  <c r="Y98" i="17"/>
  <c r="Y97" i="17"/>
  <c r="Y99" i="17"/>
  <c r="Y101" i="17"/>
  <c r="AA89" i="17"/>
  <c r="AA88" i="17"/>
  <c r="AA87" i="17" s="1"/>
  <c r="AA86" i="17" s="1"/>
  <c r="Z90" i="17"/>
  <c r="AA91" i="17"/>
  <c r="AA90" i="17" s="1"/>
  <c r="Z91" i="17"/>
  <c r="Z89" i="17"/>
  <c r="Z88" i="17" s="1"/>
  <c r="Z87" i="17" s="1"/>
  <c r="Z86" i="17" s="1"/>
  <c r="Y91" i="17"/>
  <c r="Y89" i="17" s="1"/>
  <c r="Y88" i="17" s="1"/>
  <c r="Y87" i="17" s="1"/>
  <c r="Y86" i="17" s="1"/>
  <c r="Y90" i="17"/>
  <c r="AA93" i="17"/>
  <c r="Z93" i="17"/>
  <c r="Y93" i="17"/>
  <c r="AA83" i="17"/>
  <c r="AA82" i="17" s="1"/>
  <c r="AA81" i="17" s="1"/>
  <c r="AA80" i="17"/>
  <c r="AA84" i="17"/>
  <c r="Z84" i="17"/>
  <c r="Z83" i="17"/>
  <c r="Z82" i="17"/>
  <c r="Z81" i="17" s="1"/>
  <c r="Z80" i="17" s="1"/>
  <c r="Y84" i="17"/>
  <c r="Y83" i="17" s="1"/>
  <c r="Y82" i="17" s="1"/>
  <c r="Y81" i="17" s="1"/>
  <c r="Y80" i="17" s="1"/>
  <c r="AA76" i="17"/>
  <c r="AA75" i="17" s="1"/>
  <c r="AA70" i="17" s="1"/>
  <c r="AA78" i="17"/>
  <c r="Z78" i="17"/>
  <c r="Z77" i="17"/>
  <c r="Z76" i="17"/>
  <c r="Z75" i="17" s="1"/>
  <c r="Y78" i="17"/>
  <c r="Y77" i="17"/>
  <c r="Y76" i="17" s="1"/>
  <c r="Y75" i="17" s="1"/>
  <c r="AA72" i="17"/>
  <c r="AA71" i="17"/>
  <c r="AA73" i="17"/>
  <c r="Z73" i="17"/>
  <c r="Z72" i="17"/>
  <c r="Z71" i="17"/>
  <c r="Y72" i="17"/>
  <c r="Y71" i="17"/>
  <c r="Y73" i="17"/>
  <c r="AA68" i="17"/>
  <c r="AA67" i="17" s="1"/>
  <c r="AA66" i="17" s="1"/>
  <c r="AA65" i="17" s="1"/>
  <c r="AA64" i="17" s="1"/>
  <c r="AA63" i="17" s="1"/>
  <c r="Z67" i="17"/>
  <c r="Z66" i="17" s="1"/>
  <c r="Z65" i="17" s="1"/>
  <c r="Z64" i="17" s="1"/>
  <c r="Z63" i="17" s="1"/>
  <c r="Z68" i="17"/>
  <c r="Y66" i="17"/>
  <c r="Y65" i="17" s="1"/>
  <c r="Y64" i="17" s="1"/>
  <c r="Y63" i="17" s="1"/>
  <c r="Y68" i="17"/>
  <c r="Y67" i="17" s="1"/>
  <c r="AA61" i="17"/>
  <c r="AA60" i="17" s="1"/>
  <c r="AA59" i="17" s="1"/>
  <c r="AA58" i="17" s="1"/>
  <c r="AA51" i="17" s="1"/>
  <c r="Z61" i="17"/>
  <c r="Z60" i="17" s="1"/>
  <c r="Z59" i="17" s="1"/>
  <c r="Z58" i="17" s="1"/>
  <c r="Y61" i="17"/>
  <c r="Y60" i="17" s="1"/>
  <c r="Y59" i="17" s="1"/>
  <c r="Y58" i="17" s="1"/>
  <c r="AA55" i="17"/>
  <c r="AA54" i="17" s="1"/>
  <c r="AA53" i="17" s="1"/>
  <c r="AA52" i="17"/>
  <c r="AA56" i="17"/>
  <c r="Z56" i="17"/>
  <c r="Z55" i="17" s="1"/>
  <c r="Z54" i="17" s="1"/>
  <c r="Z53" i="17" s="1"/>
  <c r="Z52" i="17" s="1"/>
  <c r="Z51" i="17" s="1"/>
  <c r="Y56" i="17"/>
  <c r="Y55" i="17" s="1"/>
  <c r="Y54" i="17" s="1"/>
  <c r="Y53" i="17" s="1"/>
  <c r="Y52" i="17" s="1"/>
  <c r="Y51" i="17" s="1"/>
  <c r="AA49" i="17"/>
  <c r="AA48" i="17"/>
  <c r="AA47" i="17" s="1"/>
  <c r="AA46" i="17" s="1"/>
  <c r="Z48" i="17"/>
  <c r="Z47" i="17"/>
  <c r="Z46" i="17"/>
  <c r="Z49" i="17"/>
  <c r="Y49" i="17"/>
  <c r="Y48" i="17"/>
  <c r="Y47" i="17"/>
  <c r="Y46" i="17" s="1"/>
  <c r="AA44" i="17"/>
  <c r="AA43" i="17"/>
  <c r="AA42" i="17"/>
  <c r="Z44" i="17"/>
  <c r="Z43" i="17"/>
  <c r="Z42" i="17"/>
  <c r="Y44" i="17"/>
  <c r="Y43" i="17" s="1"/>
  <c r="Y42" i="17" s="1"/>
  <c r="AA39" i="17"/>
  <c r="AA38" i="17" s="1"/>
  <c r="AA37" i="17" s="1"/>
  <c r="Z39" i="17"/>
  <c r="Z38" i="17"/>
  <c r="Z37" i="17"/>
  <c r="Y39" i="17"/>
  <c r="Y38" i="17"/>
  <c r="Y37" i="17"/>
  <c r="AA28" i="17"/>
  <c r="AA27" i="17" s="1"/>
  <c r="AA26" i="17" s="1"/>
  <c r="AA25" i="17" s="1"/>
  <c r="AA24" i="17" s="1"/>
  <c r="Z28" i="17"/>
  <c r="Y28" i="17"/>
  <c r="AA31" i="17"/>
  <c r="Z31" i="17"/>
  <c r="Z27" i="17" s="1"/>
  <c r="Z26" i="17" s="1"/>
  <c r="Z25" i="17" s="1"/>
  <c r="Z24" i="17" s="1"/>
  <c r="Y31" i="17"/>
  <c r="AA34" i="17"/>
  <c r="Z34" i="17"/>
  <c r="Y34" i="17"/>
  <c r="Y27" i="17" s="1"/>
  <c r="AA16" i="17"/>
  <c r="AA15" i="17"/>
  <c r="AA14" i="17"/>
  <c r="AA13" i="17"/>
  <c r="AA12" i="17" s="1"/>
  <c r="Z16" i="17"/>
  <c r="Z15" i="17"/>
  <c r="Z14" i="17"/>
  <c r="Z13" i="17" s="1"/>
  <c r="Z12" i="17" s="1"/>
  <c r="Y16" i="17"/>
  <c r="Y15" i="17" s="1"/>
  <c r="Y14" i="17" s="1"/>
  <c r="Y13" i="17" s="1"/>
  <c r="Y12" i="17" s="1"/>
  <c r="Y11" i="17" s="1"/>
  <c r="R89" i="16"/>
  <c r="R88" i="16" s="1"/>
  <c r="V81" i="16"/>
  <c r="V80" i="16"/>
  <c r="T81" i="16"/>
  <c r="T80" i="16" s="1"/>
  <c r="R81" i="16"/>
  <c r="R80" i="16" s="1"/>
  <c r="V67" i="16"/>
  <c r="V75" i="16"/>
  <c r="T75" i="16"/>
  <c r="T67" i="16"/>
  <c r="R75" i="16"/>
  <c r="R67" i="16" s="1"/>
  <c r="V60" i="16"/>
  <c r="V59" i="16" s="1"/>
  <c r="T60" i="16"/>
  <c r="T59" i="16"/>
  <c r="R60" i="16"/>
  <c r="R59" i="16" s="1"/>
  <c r="R102" i="16" s="1"/>
  <c r="V48" i="16"/>
  <c r="T48" i="16"/>
  <c r="R48" i="16"/>
  <c r="V25" i="16"/>
  <c r="V14" i="16" s="1"/>
  <c r="T25" i="16"/>
  <c r="T14" i="16" s="1"/>
  <c r="R25" i="16"/>
  <c r="E24" i="22"/>
  <c r="D24" i="22"/>
  <c r="C24" i="22"/>
  <c r="C34" i="22" s="1"/>
  <c r="E19" i="22"/>
  <c r="D19" i="22"/>
  <c r="C19" i="22"/>
  <c r="E12" i="22"/>
  <c r="E34" i="22" s="1"/>
  <c r="D12" i="22"/>
  <c r="C12" i="22"/>
  <c r="D12" i="23"/>
  <c r="D11" i="23" s="1"/>
  <c r="C34" i="23"/>
  <c r="C38" i="23"/>
  <c r="E18" i="23"/>
  <c r="E17" i="23" s="1"/>
  <c r="E12" i="23" s="1"/>
  <c r="E11" i="23" s="1"/>
  <c r="D17" i="23"/>
  <c r="D18" i="23"/>
  <c r="C17" i="23"/>
  <c r="C18" i="23" s="1"/>
  <c r="D22" i="22"/>
  <c r="D34" i="22" s="1"/>
  <c r="E22" i="22"/>
  <c r="C22" i="22"/>
  <c r="E30" i="22"/>
  <c r="C30" i="22"/>
  <c r="D30" i="22"/>
  <c r="E28" i="22"/>
  <c r="D28" i="22"/>
  <c r="C28" i="22"/>
  <c r="E15" i="18"/>
  <c r="E14" i="18"/>
  <c r="E13" i="18"/>
  <c r="E19" i="18"/>
  <c r="E18" i="18" s="1"/>
  <c r="E17" i="18" s="1"/>
  <c r="D19" i="18"/>
  <c r="D18" i="18"/>
  <c r="D17" i="18" s="1"/>
  <c r="C19" i="18"/>
  <c r="C18" i="18"/>
  <c r="C17" i="18" s="1"/>
  <c r="D15" i="18"/>
  <c r="D14" i="18"/>
  <c r="D13" i="18"/>
  <c r="C15" i="18"/>
  <c r="C14" i="18" s="1"/>
  <c r="C13" i="18" s="1"/>
  <c r="R14" i="16"/>
  <c r="Y26" i="17"/>
  <c r="Y25" i="17" s="1"/>
  <c r="Y24" i="17" s="1"/>
  <c r="AA11" i="17" l="1"/>
  <c r="Z11" i="17"/>
  <c r="Y70" i="17"/>
  <c r="Z70" i="17"/>
  <c r="Z110" i="17" s="1"/>
  <c r="Y95" i="17"/>
  <c r="Y96" i="17"/>
  <c r="T102" i="16"/>
  <c r="C12" i="23"/>
  <c r="C11" i="23" s="1"/>
  <c r="V102" i="16"/>
  <c r="AA110" i="17"/>
  <c r="Y110" i="17" l="1"/>
</calcChain>
</file>

<file path=xl/sharedStrings.xml><?xml version="1.0" encoding="utf-8"?>
<sst xmlns="http://schemas.openxmlformats.org/spreadsheetml/2006/main" count="571" uniqueCount="370">
  <si>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</si>
  <si>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</si>
  <si>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</si>
  <si>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</si>
  <si>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</si>
  <si>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</si>
  <si>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</si>
  <si>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</si>
  <si>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</si>
  <si>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</si>
  <si>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</si>
  <si>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</si>
  <si>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</si>
  <si>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</si>
  <si>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</si>
  <si>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</si>
  <si>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</si>
  <si>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</si>
  <si>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</si>
  <si>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</si>
  <si>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</si>
  <si>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</si>
  <si>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</si>
  <si>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</si>
  <si>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</si>
  <si>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</si>
  <si>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</si>
  <si>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</si>
  <si>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</si>
  <si>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</si>
  <si>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</si>
  <si>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</si>
  <si>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</si>
  <si>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</si>
  <si>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</si>
  <si>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</si>
  <si>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</si>
  <si>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</si>
  <si>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</si>
  <si>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</si>
  <si>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</si>
  <si>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</si>
  <si>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</si>
  <si>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</si>
  <si>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</si>
  <si>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</si>
  <si>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</si>
  <si>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</si>
  <si>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</si>
  <si>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</si>
  <si>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</si>
  <si>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</si>
  <si>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</si>
  <si>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</si>
  <si>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</si>
  <si>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</si>
  <si>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</si>
  <si>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</si>
  <si>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</si>
  <si>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</si>
  <si>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</si>
  <si>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</si>
  <si>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</si>
  <si>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</si>
  <si>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</si>
  <si>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</si>
  <si>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</si>
  <si>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</si>
  <si>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</si>
  <si>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</si>
  <si>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</si>
  <si>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</si>
  <si>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</si>
  <si>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</si>
  <si>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</si>
  <si>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</si>
  <si>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</si>
  <si>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</si>
  <si>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</si>
  <si>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</si>
  <si>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</si>
  <si>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</si>
  <si>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</si>
  <si>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</si>
  <si>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</si>
  <si>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</si>
  <si>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</si>
  <si>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</si>
  <si>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</si>
  <si>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</si>
  <si>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</si>
  <si>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</si>
  <si>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</si>
  <si>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</si>
  <si>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</si>
  <si>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</si>
  <si>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</si>
  <si>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</si>
  <si>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</si>
  <si>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</si>
  <si>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</si>
  <si>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</si>
  <si>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</si>
  <si>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</si>
  <si>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</si>
  <si>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</si>
  <si>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</si>
  <si>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</si>
  <si>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</si>
  <si>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</si>
  <si>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</si>
  <si>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</si>
  <si>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</si>
  <si>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</si>
  <si>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</si>
  <si>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</si>
  <si>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</si>
  <si>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</si>
  <si>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</si>
  <si>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</si>
  <si>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</si>
  <si>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</si>
  <si>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</si>
  <si>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</si>
  <si>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</si>
  <si>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</si>
  <si>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</si>
  <si>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</si>
  <si>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</si>
  <si>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</si>
  <si>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</si>
  <si>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</si>
  <si>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</si>
  <si>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</si>
  <si>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</si>
  <si>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</si>
  <si>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</si>
  <si>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</si>
  <si>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</si>
  <si>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</si>
  <si>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</si>
  <si>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</si>
  <si>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</si>
  <si>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</si>
  <si>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</si>
  <si>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</si>
  <si>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</si>
  <si>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</si>
  <si>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>Приложение 2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</si>
  <si>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</si>
  <si>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</si>
  <si>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</si>
  <si>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</si>
  <si>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</si>
  <si>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</si>
  <si>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</si>
  <si>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</si>
  <si>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</si>
  <si>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</si>
  <si>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</si>
  <si>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</si>
  <si>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</si>
  <si>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</si>
  <si>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</si>
  <si>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</si>
  <si>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</si>
  <si>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</si>
  <si>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</si>
  <si>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</si>
  <si>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</si>
  <si>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</si>
  <si>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</si>
  <si>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</si>
  <si>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</si>
  <si>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</si>
  <si>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</si>
  <si>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</si>
  <si>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</si>
  <si>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</si>
  <si>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</si>
  <si>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</si>
  <si>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</si>
  <si>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</si>
  <si>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</si>
  <si>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</si>
  <si>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</si>
  <si>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</si>
  <si>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</si>
  <si>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</si>
  <si>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</si>
  <si>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</si>
  <si>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</si>
  <si>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</si>
  <si>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</si>
  <si>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</si>
  <si>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</si>
  <si>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</si>
  <si>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</si>
  <si>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</si>
  <si>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</si>
  <si>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</si>
  <si>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</si>
  <si>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</si>
  <si>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</si>
  <si>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</si>
  <si>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</si>
  <si>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</si>
  <si>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</si>
  <si>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</si>
  <si>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</si>
  <si>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</si>
  <si>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</si>
  <si>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</si>
  <si>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</si>
  <si>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</si>
  <si>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</si>
  <si>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</si>
  <si>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</si>
  <si>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</si>
  <si>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</si>
  <si>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</si>
  <si>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</si>
  <si>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</si>
  <si>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</si>
  <si>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</si>
  <si>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</si>
  <si>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</si>
  <si>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</si>
  <si>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</si>
  <si>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</si>
  <si>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</si>
  <si>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</si>
  <si>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</si>
  <si>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</si>
  <si>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1 11 05035 10 0000 120</t>
  </si>
  <si>
    <t>1 11 09045 10 0000 120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</si>
  <si>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</si>
  <si>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</si>
  <si>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</si>
  <si>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</si>
  <si>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</si>
  <si>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</si>
  <si>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</si>
  <si>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</si>
  <si>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</si>
  <si>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</si>
  <si>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</si>
  <si>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</si>
  <si>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</si>
  <si>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</si>
  <si>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</si>
  <si>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</si>
  <si>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</si>
  <si>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</si>
  <si>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</si>
  <si>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</si>
  <si>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</si>
  <si>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</si>
  <si>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</si>
  <si>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</si>
  <si>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</si>
  <si>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</si>
  <si>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</si>
  <si>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</si>
  <si>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</si>
  <si>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</si>
  <si>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</si>
  <si>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</si>
  <si>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</si>
  <si>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</si>
  <si>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</si>
  <si>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</si>
  <si>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Администрация   Саракташского поссовета</t>
  </si>
  <si>
    <t>МО Саракташский поссовета</t>
  </si>
  <si>
    <t>Администрация  Саракташского поссоветаа</t>
  </si>
  <si>
    <t>1 08 04020 01 1000 110</t>
  </si>
  <si>
    <t>Государственная пошлина за совершение нотариальных действий должностными лицами органов местного самоуправления, уполномоченными в соответствии с законодательными актами Российской Федерации на совершение нотариальных действий</t>
  </si>
  <si>
    <t>1 17 02020 10 0000 180</t>
  </si>
  <si>
    <t>117 05050 10 0000 180</t>
  </si>
  <si>
    <t>2 02 15002 00 0000 151</t>
  </si>
  <si>
    <t>2 02 02088 10 0001 151</t>
  </si>
  <si>
    <t>202 02999 10 0000 151</t>
  </si>
  <si>
    <t>202 40014 10 0000 151</t>
  </si>
  <si>
    <t>2 07 05030 10 0000 180</t>
  </si>
  <si>
    <t>2 08 05000 10 0000 180</t>
  </si>
  <si>
    <t>2 19 05000 10 0000 151</t>
  </si>
  <si>
    <t>Возмещение потерь сельскохозяйственного производства, связанных с изъятием сельскохозяйственных угодий, расположенных на территории поселений (по обязательствам, возникшим до 1.01.2008г.)</t>
  </si>
  <si>
    <t>Прочие неналоговые доходы бюджетов поселений</t>
  </si>
  <si>
    <t>Дотации бюджетам сельских поселений на поддержку мер по обеспечению сбалансированности бюджетов</t>
  </si>
  <si>
    <t>Субсидии бюджетам поселений на обеспечение мероприятий по капитальному ремонту многоквартирных домов за счет средств, поступивших от государственной корпорации Фонд содействия реформированию жилищно-коммунального хозяйства</t>
  </si>
  <si>
    <t>Прочие субсидии бюджетам поселений</t>
  </si>
  <si>
    <t>Межбюджетные трансферты, передаваемые бюджетам поселений из бюджета муниципального района на осуществление части полномочий по решению вопросов местного значения в соответствии с заключенными соглашениями</t>
  </si>
  <si>
    <t>Перечисления из бюджетов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</si>
  <si>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2 02 04012 10 0000 151</t>
  </si>
  <si>
    <t>2 02 49999 10 0000 151</t>
  </si>
  <si>
    <t>2 18 05010 10 0000 151</t>
  </si>
  <si>
    <t>Межбюджетные трансферты , передаваемые бюджетам поселений для компенсации расходов возникших в результате решений принятых органами власти другого уровня</t>
  </si>
  <si>
    <t>Прочие межбюджетные трансферты ,передаваемые бюджетам сельских поселений</t>
  </si>
  <si>
    <t>Доходы бюджетов сельских поселений от возврата остатков субсидий ,субвенций и иных межбюджетных трансфертов, имеющих целевое назначение, прошлых лет из бюджетов муниципальных районов</t>
  </si>
  <si>
    <t>Администрация Саракташского поссовета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</si>
  <si>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</si>
  <si>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</si>
  <si>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</si>
  <si>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</si>
  <si>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</si>
  <si>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</si>
  <si>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</si>
  <si>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</si>
  <si>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</si>
  <si>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</si>
  <si>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</si>
  <si>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</si>
  <si>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</si>
  <si>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</si>
  <si>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</si>
  <si>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</si>
  <si>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</si>
  <si>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</si>
  <si>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</si>
  <si>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</si>
  <si>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</si>
  <si>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</si>
  <si>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</si>
  <si>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</si>
  <si>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</si>
  <si>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</si>
  <si>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</si>
  <si>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</si>
  <si>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</si>
  <si>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</si>
  <si>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</si>
  <si>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</si>
  <si>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</si>
  <si>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</si>
  <si>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</si>
  <si>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</si>
  <si>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</si>
  <si>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</si>
  <si>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</si>
  <si>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</si>
  <si>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</si>
  <si>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</si>
  <si>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</si>
  <si>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</si>
  <si>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</si>
  <si>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Финансирование расходов по предоставлению социальных выплат молодым семьям на строительство (приобретение) жилья</t>
  </si>
  <si>
    <t>64600L0200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</si>
  <si>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</si>
  <si>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</si>
  <si>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</si>
  <si>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</si>
  <si>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</si>
  <si>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</si>
  <si>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</si>
  <si>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</si>
  <si>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</si>
  <si>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</si>
  <si>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</si>
  <si>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 xml:space="preserve">   Оценка недвижимости, признание прав и регулирование отношений по муниципальной собственности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</si>
  <si>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</si>
  <si>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</si>
  <si>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</si>
  <si>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 21.12. 2017г. №177</t>
  </si>
  <si>
    <t>от  21.12. 2017 года №177</t>
  </si>
  <si>
    <t xml:space="preserve"> от    21.12. 2017 г. №177</t>
  </si>
  <si>
    <t xml:space="preserve"> от   21.12. 2017г. №177 </t>
  </si>
  <si>
    <t>от 21.12.2017 г. № 177</t>
  </si>
  <si>
    <t>от 21.12.2017 года №177</t>
  </si>
  <si>
    <t>от  21.12. 2017 года № 177</t>
  </si>
  <si>
    <t>от 21.12. 2017 года №177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</si>
</sst>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38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0" applyFont="1" applyAlignment="1">
      <alignment horizontal="center"/>
    </xf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quotePrefix="1" applyFont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6" fillId="0" borderId="0" xfId="0" applyFont="1" applyAlignment="1">
      <alignment horizontal="justify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justify" vertical="top" wrapText="1"/>
    </xf>
    <xf numFmtId="0" fontId="7" fillId="0" borderId="0" xfId="0" applyFont="1" applyAlignment="1">
      <alignment horizontal="justify"/>
    </xf>
    <xf numFmtId="0" fontId="1" fillId="0" borderId="0" xfId="0" applyFont="1" applyAlignment="1">
      <alignment horizontal="justify"/>
    </xf>
    <xf numFmtId="0" fontId="1" fillId="0" borderId="0" xfId="0" applyFont="1" applyAlignment="1">
      <alignment horizontal="right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vertical="top" wrapText="1"/>
    </xf>
    <xf numFmtId="0" fontId="9" fillId="0" borderId="7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6" xfId="0" applyFont="1" applyBorder="1" applyAlignment="1">
      <alignment horizontal="justify" vertical="top" wrapText="1"/>
    </xf>
    <xf numFmtId="0" fontId="1" fillId="0" borderId="7" xfId="0" applyFont="1" applyBorder="1" applyAlignment="1">
      <alignment horizontal="justify" vertical="top" wrapText="1"/>
    </xf>
    <xf numFmtId="0" fontId="1" fillId="0" borderId="6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9" fillId="0" borderId="8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0" xfId="0" applyFont="1" applyFill="1"/>
    <xf numFmtId="0" fontId="20" fillId="0" borderId="9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top" wrapText="1"/>
    </xf>
    <xf numFmtId="0" fontId="20" fillId="0" borderId="15" xfId="0" applyFont="1" applyFill="1" applyBorder="1" applyAlignment="1">
      <alignment horizontal="center" wrapText="1"/>
    </xf>
    <xf numFmtId="174" fontId="20" fillId="0" borderId="15" xfId="0" applyNumberFormat="1" applyFont="1" applyFill="1" applyBorder="1" applyAlignment="1">
      <alignment horizontal="right" wrapText="1"/>
    </xf>
    <xf numFmtId="174" fontId="20" fillId="0" borderId="16" xfId="0" applyNumberFormat="1" applyFont="1" applyFill="1" applyBorder="1" applyAlignment="1">
      <alignment horizontal="right" wrapText="1"/>
    </xf>
    <xf numFmtId="0" fontId="20" fillId="0" borderId="17" xfId="0" applyFont="1" applyFill="1" applyBorder="1" applyAlignment="1">
      <alignment horizontal="left" vertical="top" wrapText="1"/>
    </xf>
    <xf numFmtId="0" fontId="20" fillId="0" borderId="18" xfId="0" applyFont="1" applyFill="1" applyBorder="1" applyAlignment="1">
      <alignment horizontal="center" wrapText="1"/>
    </xf>
    <xf numFmtId="0" fontId="21" fillId="0" borderId="17" xfId="0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center" wrapText="1"/>
    </xf>
    <xf numFmtId="174" fontId="21" fillId="0" borderId="15" xfId="0" applyNumberFormat="1" applyFont="1" applyFill="1" applyBorder="1" applyAlignment="1">
      <alignment horizontal="right" wrapText="1"/>
    </xf>
    <xf numFmtId="174" fontId="21" fillId="0" borderId="16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right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20" xfId="1" applyNumberFormat="1" applyFont="1" applyFill="1" applyBorder="1" applyAlignment="1" applyProtection="1">
      <alignment horizontal="center" vertical="top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right" vertical="top" wrapText="1"/>
      <protection hidden="1"/>
    </xf>
    <xf numFmtId="0" fontId="9" fillId="0" borderId="24" xfId="1" applyNumberFormat="1" applyFont="1" applyFill="1" applyBorder="1" applyAlignment="1" applyProtection="1">
      <alignment horizontal="right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wrapText="1"/>
      <protection hidden="1"/>
    </xf>
    <xf numFmtId="0" fontId="9" fillId="0" borderId="5" xfId="1" applyNumberFormat="1" applyFont="1" applyFill="1" applyBorder="1" applyAlignment="1" applyProtection="1">
      <alignment horizontal="center" vertical="top" wrapText="1"/>
      <protection hidden="1"/>
    </xf>
    <xf numFmtId="0" fontId="9" fillId="0" borderId="26" xfId="1" applyNumberFormat="1" applyFont="1" applyFill="1" applyBorder="1" applyAlignment="1" applyProtection="1">
      <alignment horizontal="center" vertical="top" wrapText="1"/>
      <protection hidden="1"/>
    </xf>
    <xf numFmtId="0" fontId="9" fillId="0" borderId="27" xfId="1" applyNumberFormat="1" applyFont="1" applyFill="1" applyBorder="1" applyAlignment="1" applyProtection="1">
      <alignment horizontal="center" vertical="top" wrapText="1"/>
      <protection hidden="1"/>
    </xf>
    <xf numFmtId="0" fontId="9" fillId="0" borderId="28" xfId="1" applyNumberFormat="1" applyFont="1" applyFill="1" applyBorder="1" applyAlignment="1" applyProtection="1">
      <alignment horizontal="center" vertical="top" wrapText="1"/>
      <protection hidden="1"/>
    </xf>
    <xf numFmtId="0" fontId="9" fillId="0" borderId="29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1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6" xfId="1" applyNumberFormat="1" applyFont="1" applyFill="1" applyBorder="1" applyAlignment="1" applyProtection="1">
      <alignment wrapText="1"/>
      <protection hidden="1"/>
    </xf>
    <xf numFmtId="177" fontId="9" fillId="0" borderId="30" xfId="1" applyNumberFormat="1" applyFont="1" applyFill="1" applyBorder="1" applyAlignment="1" applyProtection="1">
      <alignment wrapText="1"/>
      <protection hidden="1"/>
    </xf>
    <xf numFmtId="178" fontId="9" fillId="0" borderId="30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31" xfId="1" applyNumberFormat="1" applyFont="1" applyFill="1" applyBorder="1" applyAlignment="1" applyProtection="1">
      <alignment wrapText="1"/>
      <protection hidden="1"/>
    </xf>
    <xf numFmtId="179" fontId="1" fillId="0" borderId="30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31" xfId="1" applyNumberFormat="1" applyFont="1" applyFill="1" applyBorder="1" applyAlignment="1" applyProtection="1">
      <protection hidden="1"/>
    </xf>
    <xf numFmtId="3" fontId="1" fillId="0" borderId="30" xfId="1" applyNumberFormat="1" applyFont="1" applyFill="1" applyBorder="1" applyAlignment="1" applyProtection="1">
      <protection hidden="1"/>
    </xf>
    <xf numFmtId="4" fontId="9" fillId="0" borderId="30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30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30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6" xfId="1" applyNumberFormat="1" applyFont="1" applyFill="1" applyBorder="1" applyAlignment="1" applyProtection="1">
      <alignment wrapText="1"/>
      <protection hidden="1"/>
    </xf>
    <xf numFmtId="177" fontId="19" fillId="0" borderId="30" xfId="1" applyNumberFormat="1" applyFont="1" applyFill="1" applyBorder="1" applyAlignment="1" applyProtection="1">
      <alignment wrapText="1"/>
      <protection hidden="1"/>
    </xf>
    <xf numFmtId="178" fontId="19" fillId="0" borderId="30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31" xfId="1" applyNumberFormat="1" applyFont="1" applyFill="1" applyBorder="1" applyAlignment="1" applyProtection="1">
      <alignment wrapText="1"/>
      <protection hidden="1"/>
    </xf>
    <xf numFmtId="179" fontId="24" fillId="0" borderId="30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31" xfId="1" applyNumberFormat="1" applyFont="1" applyFill="1" applyBorder="1" applyAlignment="1" applyProtection="1">
      <protection hidden="1"/>
    </xf>
    <xf numFmtId="3" fontId="24" fillId="0" borderId="30" xfId="1" applyNumberFormat="1" applyFont="1" applyFill="1" applyBorder="1" applyAlignment="1" applyProtection="1">
      <protection hidden="1"/>
    </xf>
    <xf numFmtId="4" fontId="19" fillId="0" borderId="30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0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0" xfId="1" applyNumberFormat="1" applyFont="1" applyFill="1" applyBorder="1" applyAlignment="1" applyProtection="1">
      <alignment wrapText="1"/>
      <protection hidden="1"/>
    </xf>
    <xf numFmtId="178" fontId="1" fillId="0" borderId="30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30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6" xfId="1" applyNumberFormat="1" applyFont="1" applyFill="1" applyBorder="1" applyAlignment="1" applyProtection="1">
      <alignment wrapText="1"/>
      <protection hidden="1"/>
    </xf>
    <xf numFmtId="175" fontId="9" fillId="0" borderId="31" xfId="1" applyNumberFormat="1" applyFont="1" applyFill="1" applyBorder="1" applyAlignment="1" applyProtection="1">
      <alignment wrapText="1"/>
      <protection hidden="1"/>
    </xf>
    <xf numFmtId="179" fontId="9" fillId="0" borderId="30" xfId="1" applyNumberFormat="1" applyFont="1" applyFill="1" applyBorder="1" applyAlignment="1" applyProtection="1">
      <alignment wrapText="1"/>
      <protection hidden="1"/>
    </xf>
    <xf numFmtId="3" fontId="9" fillId="0" borderId="31" xfId="1" applyNumberFormat="1" applyFont="1" applyFill="1" applyBorder="1" applyAlignment="1" applyProtection="1">
      <protection hidden="1"/>
    </xf>
    <xf numFmtId="3" fontId="9" fillId="0" borderId="30" xfId="1" applyNumberFormat="1" applyFont="1" applyFill="1" applyBorder="1" applyAlignment="1" applyProtection="1">
      <protection hidden="1"/>
    </xf>
    <xf numFmtId="176" fontId="19" fillId="0" borderId="26" xfId="1" applyNumberFormat="1" applyFont="1" applyFill="1" applyBorder="1" applyAlignment="1" applyProtection="1">
      <alignment wrapText="1"/>
      <protection hidden="1"/>
    </xf>
    <xf numFmtId="175" fontId="19" fillId="0" borderId="31" xfId="1" applyNumberFormat="1" applyFont="1" applyFill="1" applyBorder="1" applyAlignment="1" applyProtection="1">
      <alignment wrapText="1"/>
      <protection hidden="1"/>
    </xf>
    <xf numFmtId="179" fontId="19" fillId="0" borderId="30" xfId="1" applyNumberFormat="1" applyFont="1" applyFill="1" applyBorder="1" applyAlignment="1" applyProtection="1">
      <alignment wrapText="1"/>
      <protection hidden="1"/>
    </xf>
    <xf numFmtId="3" fontId="19" fillId="0" borderId="31" xfId="1" applyNumberFormat="1" applyFont="1" applyFill="1" applyBorder="1" applyAlignment="1" applyProtection="1">
      <protection hidden="1"/>
    </xf>
    <xf numFmtId="3" fontId="19" fillId="0" borderId="30" xfId="1" applyNumberFormat="1" applyFont="1" applyFill="1" applyBorder="1" applyAlignment="1" applyProtection="1">
      <protection hidden="1"/>
    </xf>
    <xf numFmtId="175" fontId="1" fillId="0" borderId="12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1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1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0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30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3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9" xfId="1" applyNumberFormat="1" applyFont="1" applyFill="1" applyBorder="1" applyAlignment="1" applyProtection="1">
      <alignment wrapText="1"/>
      <protection hidden="1"/>
    </xf>
    <xf numFmtId="176" fontId="9" fillId="0" borderId="37" xfId="1" applyNumberFormat="1" applyFont="1" applyFill="1" applyBorder="1" applyAlignment="1" applyProtection="1">
      <alignment wrapText="1"/>
      <protection hidden="1"/>
    </xf>
    <xf numFmtId="177" fontId="9" fillId="0" borderId="36" xfId="1" applyNumberFormat="1" applyFont="1" applyFill="1" applyBorder="1" applyAlignment="1" applyProtection="1">
      <alignment wrapText="1"/>
      <protection hidden="1"/>
    </xf>
    <xf numFmtId="178" fontId="9" fillId="0" borderId="36" xfId="1" applyNumberFormat="1" applyFont="1" applyFill="1" applyBorder="1" applyAlignment="1" applyProtection="1">
      <alignment horizontal="right" wrapText="1"/>
      <protection hidden="1"/>
    </xf>
    <xf numFmtId="175" fontId="9" fillId="0" borderId="19" xfId="1" applyNumberFormat="1" applyFont="1" applyFill="1" applyBorder="1" applyAlignment="1" applyProtection="1">
      <alignment horizontal="right" wrapText="1"/>
      <protection hidden="1"/>
    </xf>
    <xf numFmtId="175" fontId="9" fillId="0" borderId="38" xfId="1" applyNumberFormat="1" applyFont="1" applyFill="1" applyBorder="1" applyAlignment="1" applyProtection="1">
      <alignment wrapText="1"/>
      <protection hidden="1"/>
    </xf>
    <xf numFmtId="179" fontId="9" fillId="0" borderId="36" xfId="1" applyNumberFormat="1" applyFont="1" applyFill="1" applyBorder="1" applyAlignment="1" applyProtection="1">
      <alignment wrapText="1"/>
      <protection hidden="1"/>
    </xf>
    <xf numFmtId="3" fontId="9" fillId="0" borderId="19" xfId="1" applyNumberFormat="1" applyFont="1" applyFill="1" applyBorder="1" applyAlignment="1" applyProtection="1">
      <protection hidden="1"/>
    </xf>
    <xf numFmtId="3" fontId="9" fillId="0" borderId="38" xfId="1" applyNumberFormat="1" applyFont="1" applyFill="1" applyBorder="1" applyAlignment="1" applyProtection="1">
      <protection hidden="1"/>
    </xf>
    <xf numFmtId="3" fontId="9" fillId="0" borderId="36" xfId="1" applyNumberFormat="1" applyFont="1" applyFill="1" applyBorder="1" applyAlignment="1" applyProtection="1">
      <protection hidden="1"/>
    </xf>
    <xf numFmtId="4" fontId="9" fillId="0" borderId="36" xfId="1" applyNumberFormat="1" applyFont="1" applyFill="1" applyBorder="1" applyAlignment="1" applyProtection="1">
      <protection hidden="1"/>
    </xf>
    <xf numFmtId="0" fontId="1" fillId="0" borderId="3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9" xfId="1" applyNumberFormat="1" applyFont="1" applyFill="1" applyBorder="1" applyAlignment="1" applyProtection="1">
      <alignment wrapText="1"/>
      <protection hidden="1"/>
    </xf>
    <xf numFmtId="176" fontId="1" fillId="0" borderId="37" xfId="1" applyNumberFormat="1" applyFont="1" applyFill="1" applyBorder="1" applyAlignment="1" applyProtection="1">
      <alignment wrapText="1"/>
      <protection hidden="1"/>
    </xf>
    <xf numFmtId="177" fontId="1" fillId="0" borderId="36" xfId="1" applyNumberFormat="1" applyFont="1" applyFill="1" applyBorder="1" applyAlignment="1" applyProtection="1">
      <alignment wrapText="1"/>
      <protection hidden="1"/>
    </xf>
    <xf numFmtId="178" fontId="1" fillId="0" borderId="36" xfId="1" applyNumberFormat="1" applyFont="1" applyFill="1" applyBorder="1" applyAlignment="1" applyProtection="1">
      <alignment horizontal="right" wrapText="1"/>
      <protection hidden="1"/>
    </xf>
    <xf numFmtId="175" fontId="1" fillId="0" borderId="19" xfId="1" applyNumberFormat="1" applyFont="1" applyFill="1" applyBorder="1" applyAlignment="1" applyProtection="1">
      <alignment horizontal="right" wrapText="1"/>
      <protection hidden="1"/>
    </xf>
    <xf numFmtId="175" fontId="1" fillId="0" borderId="38" xfId="1" applyNumberFormat="1" applyFont="1" applyFill="1" applyBorder="1" applyAlignment="1" applyProtection="1">
      <alignment wrapText="1"/>
      <protection hidden="1"/>
    </xf>
    <xf numFmtId="179" fontId="1" fillId="0" borderId="36" xfId="1" applyNumberFormat="1" applyFont="1" applyFill="1" applyBorder="1" applyAlignment="1" applyProtection="1">
      <alignment wrapText="1"/>
      <protection hidden="1"/>
    </xf>
    <xf numFmtId="3" fontId="1" fillId="0" borderId="19" xfId="1" applyNumberFormat="1" applyFont="1" applyFill="1" applyBorder="1" applyAlignment="1" applyProtection="1">
      <protection hidden="1"/>
    </xf>
    <xf numFmtId="3" fontId="1" fillId="0" borderId="38" xfId="1" applyNumberFormat="1" applyFont="1" applyFill="1" applyBorder="1" applyAlignment="1" applyProtection="1">
      <protection hidden="1"/>
    </xf>
    <xf numFmtId="3" fontId="1" fillId="0" borderId="36" xfId="1" applyNumberFormat="1" applyFont="1" applyFill="1" applyBorder="1" applyAlignment="1" applyProtection="1">
      <protection hidden="1"/>
    </xf>
    <xf numFmtId="4" fontId="1" fillId="0" borderId="36" xfId="1" applyNumberFormat="1" applyFont="1" applyFill="1" applyBorder="1" applyAlignment="1" applyProtection="1">
      <protection hidden="1"/>
    </xf>
    <xf numFmtId="175" fontId="9" fillId="0" borderId="39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7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7" xfId="1" applyNumberFormat="1" applyFont="1" applyFill="1" applyBorder="1" applyAlignment="1" applyProtection="1">
      <protection hidden="1"/>
    </xf>
    <xf numFmtId="4" fontId="9" fillId="0" borderId="19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7" xfId="1" applyNumberFormat="1" applyFont="1" applyFill="1" applyBorder="1" applyAlignment="1" applyProtection="1">
      <protection hidden="1"/>
    </xf>
    <xf numFmtId="4" fontId="19" fillId="0" borderId="19" xfId="1" applyNumberFormat="1" applyFont="1" applyFill="1" applyBorder="1" applyAlignment="1" applyProtection="1">
      <protection hidden="1"/>
    </xf>
    <xf numFmtId="0" fontId="9" fillId="0" borderId="40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7" xfId="1" applyNumberFormat="1" applyFont="1" applyFill="1" applyBorder="1" applyAlignment="1" applyProtection="1">
      <protection hidden="1"/>
    </xf>
    <xf numFmtId="4" fontId="9" fillId="0" borderId="41" xfId="1" applyNumberFormat="1" applyFont="1" applyFill="1" applyBorder="1" applyAlignment="1" applyProtection="1">
      <protection hidden="1"/>
    </xf>
    <xf numFmtId="4" fontId="9" fillId="0" borderId="42" xfId="1" applyNumberFormat="1" applyFont="1" applyFill="1" applyBorder="1" applyAlignment="1" applyProtection="1">
      <protection hidden="1"/>
    </xf>
    <xf numFmtId="4" fontId="9" fillId="0" borderId="3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1" fillId="0" borderId="0" xfId="0" applyFont="1" applyFill="1" applyAlignment="1">
      <alignment horizontal="right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5" fillId="0" borderId="30" xfId="0" applyNumberFormat="1" applyFont="1" applyBorder="1" applyAlignment="1">
      <alignment horizontal="right" vertical="center" wrapText="1"/>
    </xf>
    <xf numFmtId="0" fontId="1" fillId="0" borderId="31" xfId="0" applyFont="1" applyBorder="1" applyAlignment="1">
      <alignment horizontal="right" vertical="center" wrapText="1"/>
    </xf>
    <xf numFmtId="4" fontId="27" fillId="0" borderId="30" xfId="0" applyNumberFormat="1" applyFont="1" applyBorder="1" applyAlignment="1">
      <alignment horizontal="right" vertical="center" wrapText="1"/>
    </xf>
    <xf numFmtId="0" fontId="19" fillId="0" borderId="31" xfId="0" applyFont="1" applyBorder="1" applyAlignment="1">
      <alignment horizontal="right" vertical="center" wrapText="1"/>
    </xf>
    <xf numFmtId="178" fontId="29" fillId="0" borderId="30" xfId="0" applyNumberFormat="1" applyFont="1" applyBorder="1" applyAlignment="1">
      <alignment horizontal="right" vertical="center" wrapText="1"/>
    </xf>
    <xf numFmtId="178" fontId="27" fillId="0" borderId="30" xfId="0" applyNumberFormat="1" applyFont="1" applyBorder="1" applyAlignment="1">
      <alignment horizontal="right" vertical="center" wrapText="1"/>
    </xf>
    <xf numFmtId="178" fontId="27" fillId="0" borderId="31" xfId="0" applyNumberFormat="1" applyFont="1" applyBorder="1" applyAlignment="1">
      <alignment horizontal="right" vertical="center" wrapText="1"/>
    </xf>
    <xf numFmtId="178" fontId="25" fillId="0" borderId="30" xfId="0" applyNumberFormat="1" applyFont="1" applyBorder="1" applyAlignment="1">
      <alignment horizontal="right" vertical="center" wrapText="1"/>
    </xf>
    <xf numFmtId="178" fontId="25" fillId="0" borderId="31" xfId="0" applyNumberFormat="1" applyFont="1" applyBorder="1" applyAlignment="1">
      <alignment horizontal="right" vertical="center" wrapText="1"/>
    </xf>
    <xf numFmtId="4" fontId="31" fillId="0" borderId="30" xfId="0" applyNumberFormat="1" applyFont="1" applyBorder="1" applyAlignment="1">
      <alignment horizontal="right" vertical="center" wrapText="1"/>
    </xf>
    <xf numFmtId="4" fontId="31" fillId="0" borderId="31" xfId="0" applyNumberFormat="1" applyFont="1" applyBorder="1" applyAlignment="1">
      <alignment horizontal="right" vertical="center" wrapText="1"/>
    </xf>
    <xf numFmtId="4" fontId="34" fillId="0" borderId="30" xfId="0" applyNumberFormat="1" applyFont="1" applyBorder="1" applyAlignment="1">
      <alignment horizontal="right" vertical="center" wrapText="1"/>
    </xf>
    <xf numFmtId="4" fontId="34" fillId="0" borderId="31" xfId="0" applyNumberFormat="1" applyFont="1" applyBorder="1" applyAlignment="1">
      <alignment horizontal="right" vertical="center" wrapText="1"/>
    </xf>
    <xf numFmtId="4" fontId="27" fillId="0" borderId="31" xfId="0" applyNumberFormat="1" applyFont="1" applyBorder="1" applyAlignment="1">
      <alignment horizontal="right" vertical="center" wrapText="1"/>
    </xf>
    <xf numFmtId="4" fontId="25" fillId="0" borderId="31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0" fontId="25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177" fontId="25" fillId="0" borderId="3" xfId="0" applyNumberFormat="1" applyFont="1" applyBorder="1" applyAlignment="1">
      <alignment horizontal="right" vertical="center" wrapText="1"/>
    </xf>
    <xf numFmtId="178" fontId="25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justify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5" fontId="25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9" fillId="0" borderId="3" xfId="0" applyFont="1" applyBorder="1" applyAlignment="1">
      <alignment horizontal="justify" vertical="center" wrapText="1"/>
    </xf>
    <xf numFmtId="0" fontId="28" fillId="0" borderId="3" xfId="0" applyFont="1" applyBorder="1" applyAlignment="1">
      <alignment horizontal="justify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4" fontId="33" fillId="0" borderId="3" xfId="0" applyNumberFormat="1" applyFont="1" applyBorder="1" applyAlignment="1">
      <alignment horizontal="right" vertical="center" wrapText="1"/>
    </xf>
    <xf numFmtId="4" fontId="31" fillId="0" borderId="3" xfId="0" applyNumberFormat="1" applyFont="1" applyBorder="1" applyAlignment="1">
      <alignment horizontal="right" vertical="center" wrapText="1"/>
    </xf>
    <xf numFmtId="178" fontId="29" fillId="0" borderId="31" xfId="0" applyNumberFormat="1" applyFont="1" applyBorder="1" applyAlignment="1">
      <alignment horizontal="right" vertical="center" wrapText="1"/>
    </xf>
    <xf numFmtId="178" fontId="28" fillId="0" borderId="30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8" fillId="0" borderId="31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178" fontId="32" fillId="0" borderId="30" xfId="0" applyNumberFormat="1" applyFont="1" applyBorder="1" applyAlignment="1">
      <alignment horizontal="right" vertical="center" wrapText="1"/>
    </xf>
    <xf numFmtId="0" fontId="9" fillId="0" borderId="31" xfId="0" applyFont="1" applyBorder="1" applyAlignment="1">
      <alignment horizontal="right" vertical="center" wrapText="1"/>
    </xf>
    <xf numFmtId="4" fontId="26" fillId="0" borderId="30" xfId="0" applyNumberFormat="1" applyFont="1" applyBorder="1" applyAlignment="1">
      <alignment horizontal="right" vertical="center" wrapText="1"/>
    </xf>
    <xf numFmtId="0" fontId="9" fillId="0" borderId="27" xfId="1" applyNumberFormat="1" applyFont="1" applyFill="1" applyBorder="1" applyAlignment="1" applyProtection="1">
      <alignment horizontal="center" vertical="justify"/>
      <protection hidden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22" xfId="1" applyNumberFormat="1" applyFont="1" applyFill="1" applyBorder="1" applyAlignment="1" applyProtection="1">
      <alignment horizontal="center" vertical="justify"/>
      <protection hidden="1"/>
    </xf>
    <xf numFmtId="175" fontId="9" fillId="0" borderId="1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3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30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31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1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0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31" xfId="1" applyNumberFormat="1" applyFont="1" applyFill="1" applyBorder="1" applyAlignment="1" applyProtection="1">
      <protection hidden="1"/>
    </xf>
    <xf numFmtId="175" fontId="19" fillId="0" borderId="1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0" xfId="1" applyNumberFormat="1" applyFont="1" applyFill="1" applyBorder="1" applyAlignment="1" applyProtection="1">
      <alignment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31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0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0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x14ac:dyDescent="0.2">
      <c r="A1" s="60"/>
      <c r="B1" s="60"/>
      <c r="C1" s="66" t="s">
        <v>120</v>
      </c>
      <c r="D1" s="66"/>
      <c r="E1" s="66"/>
    </row>
    <row r="2" spans="1:5" x14ac:dyDescent="0.2">
      <c r="A2" s="60"/>
      <c r="B2" s="60"/>
      <c r="C2" s="66" t="s">
        <v>256</v>
      </c>
      <c r="D2" s="66"/>
      <c r="E2" s="66"/>
    </row>
    <row r="3" spans="1:5" x14ac:dyDescent="0.2">
      <c r="A3" s="60"/>
      <c r="B3" s="60"/>
      <c r="C3" s="66" t="s">
        <v>257</v>
      </c>
      <c r="D3" s="66"/>
      <c r="E3" s="66"/>
    </row>
    <row r="4" spans="1:5" x14ac:dyDescent="0.2">
      <c r="A4" s="60"/>
      <c r="B4" s="60"/>
      <c r="C4" s="67" t="s">
        <v>363</v>
      </c>
      <c r="D4" s="66"/>
      <c r="E4" s="66"/>
    </row>
    <row r="5" spans="1:5" x14ac:dyDescent="0.2">
      <c r="A5" s="60"/>
      <c r="B5" s="60"/>
      <c r="C5" s="60"/>
      <c r="D5" s="60"/>
      <c r="E5" s="60"/>
    </row>
    <row r="6" spans="1:5" x14ac:dyDescent="0.2">
      <c r="A6" s="337" t="s">
        <v>121</v>
      </c>
      <c r="B6" s="338"/>
      <c r="C6" s="338"/>
      <c r="D6" s="338"/>
      <c r="E6" s="338"/>
    </row>
    <row r="7" spans="1:5" x14ac:dyDescent="0.2">
      <c r="A7" s="339" t="s">
        <v>144</v>
      </c>
      <c r="B7" s="339"/>
      <c r="C7" s="339"/>
      <c r="D7" s="339"/>
      <c r="E7" s="339"/>
    </row>
    <row r="8" spans="1:5" x14ac:dyDescent="0.2">
      <c r="A8" s="69"/>
      <c r="B8" s="60"/>
      <c r="C8" s="60"/>
      <c r="D8" s="60"/>
      <c r="E8" s="70" t="s">
        <v>81</v>
      </c>
    </row>
    <row r="9" spans="1:5" x14ac:dyDescent="0.2">
      <c r="A9" s="69"/>
      <c r="B9" s="60"/>
      <c r="C9" s="60"/>
      <c r="D9" s="60"/>
      <c r="E9" s="60"/>
    </row>
    <row r="10" spans="1:5" ht="63.75" x14ac:dyDescent="0.2">
      <c r="A10" s="71" t="s">
        <v>122</v>
      </c>
      <c r="B10" s="71" t="s">
        <v>123</v>
      </c>
      <c r="C10" s="71" t="s">
        <v>145</v>
      </c>
      <c r="D10" s="71" t="s">
        <v>146</v>
      </c>
      <c r="E10" s="71" t="s">
        <v>147</v>
      </c>
    </row>
    <row r="11" spans="1:5" ht="25.5" x14ac:dyDescent="0.2">
      <c r="A11" s="71" t="s">
        <v>124</v>
      </c>
      <c r="B11" s="72" t="s">
        <v>125</v>
      </c>
      <c r="C11" s="73">
        <v>0</v>
      </c>
      <c r="D11" s="73">
        <v>0</v>
      </c>
      <c r="E11" s="73">
        <v>0</v>
      </c>
    </row>
    <row r="12" spans="1:5" ht="25.5" x14ac:dyDescent="0.2">
      <c r="A12" s="74" t="s">
        <v>126</v>
      </c>
      <c r="B12" s="75" t="s">
        <v>127</v>
      </c>
      <c r="C12" s="73">
        <v>0</v>
      </c>
      <c r="D12" s="73">
        <v>0</v>
      </c>
      <c r="E12" s="73">
        <v>0</v>
      </c>
    </row>
    <row r="13" spans="1:5" x14ac:dyDescent="0.2">
      <c r="A13" s="74" t="s">
        <v>128</v>
      </c>
      <c r="B13" s="75" t="s">
        <v>129</v>
      </c>
      <c r="C13" s="73">
        <f>C14</f>
        <v>-81632009</v>
      </c>
      <c r="D13" s="73">
        <f t="shared" ref="C13:E15" si="0">D14</f>
        <v>-89002000</v>
      </c>
      <c r="E13" s="73">
        <f t="shared" si="0"/>
        <v>-86695400</v>
      </c>
    </row>
    <row r="14" spans="1:5" x14ac:dyDescent="0.2">
      <c r="A14" s="74" t="s">
        <v>130</v>
      </c>
      <c r="B14" s="75" t="s">
        <v>131</v>
      </c>
      <c r="C14" s="73">
        <f t="shared" si="0"/>
        <v>-81632009</v>
      </c>
      <c r="D14" s="73">
        <f t="shared" si="0"/>
        <v>-89002000</v>
      </c>
      <c r="E14" s="73">
        <f t="shared" si="0"/>
        <v>-86695400</v>
      </c>
    </row>
    <row r="15" spans="1:5" x14ac:dyDescent="0.2">
      <c r="A15" s="74" t="s">
        <v>132</v>
      </c>
      <c r="B15" s="75" t="s">
        <v>133</v>
      </c>
      <c r="C15" s="73">
        <f t="shared" si="0"/>
        <v>-81632009</v>
      </c>
      <c r="D15" s="73">
        <f t="shared" si="0"/>
        <v>-89002000</v>
      </c>
      <c r="E15" s="73">
        <f t="shared" si="0"/>
        <v>-86695400</v>
      </c>
    </row>
    <row r="16" spans="1:5" ht="25.5" x14ac:dyDescent="0.2">
      <c r="A16" s="74" t="s">
        <v>134</v>
      </c>
      <c r="B16" s="75" t="s">
        <v>135</v>
      </c>
      <c r="C16" s="73">
        <v>-81632009</v>
      </c>
      <c r="D16" s="73">
        <v>-89002000</v>
      </c>
      <c r="E16" s="73">
        <v>-86695400</v>
      </c>
    </row>
    <row r="17" spans="1:5" x14ac:dyDescent="0.2">
      <c r="A17" s="74" t="s">
        <v>136</v>
      </c>
      <c r="B17" s="75" t="s">
        <v>137</v>
      </c>
      <c r="C17" s="73">
        <f t="shared" ref="C17:E19" si="1">C18</f>
        <v>81632009</v>
      </c>
      <c r="D17" s="73">
        <f>D18</f>
        <v>89002000</v>
      </c>
      <c r="E17" s="73">
        <f t="shared" si="1"/>
        <v>86695400</v>
      </c>
    </row>
    <row r="18" spans="1:5" x14ac:dyDescent="0.2">
      <c r="A18" s="74" t="s">
        <v>138</v>
      </c>
      <c r="B18" s="75" t="s">
        <v>139</v>
      </c>
      <c r="C18" s="73">
        <f t="shared" si="1"/>
        <v>81632009</v>
      </c>
      <c r="D18" s="73">
        <f t="shared" si="1"/>
        <v>89002000</v>
      </c>
      <c r="E18" s="73">
        <f t="shared" si="1"/>
        <v>86695400</v>
      </c>
    </row>
    <row r="19" spans="1:5" x14ac:dyDescent="0.2">
      <c r="A19" s="74" t="s">
        <v>140</v>
      </c>
      <c r="B19" s="75" t="s">
        <v>141</v>
      </c>
      <c r="C19" s="76">
        <f t="shared" si="1"/>
        <v>81632009</v>
      </c>
      <c r="D19" s="76">
        <f t="shared" si="1"/>
        <v>89002000</v>
      </c>
      <c r="E19" s="76">
        <f t="shared" si="1"/>
        <v>86695400</v>
      </c>
    </row>
    <row r="20" spans="1:5" ht="14.25" customHeight="1" x14ac:dyDescent="0.2">
      <c r="A20" s="74" t="s">
        <v>142</v>
      </c>
      <c r="B20" s="75" t="s">
        <v>143</v>
      </c>
      <c r="C20" s="76">
        <v>81632009</v>
      </c>
      <c r="D20" s="76">
        <v>89002000</v>
      </c>
      <c r="E20" s="76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/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x14ac:dyDescent="0.2">
      <c r="A1" s="60"/>
      <c r="B1" s="60"/>
      <c r="C1" s="70" t="s">
        <v>148</v>
      </c>
    </row>
    <row r="2" spans="1:3" x14ac:dyDescent="0.2">
      <c r="A2" s="60"/>
      <c r="B2" s="60"/>
      <c r="C2" s="70" t="s">
        <v>80</v>
      </c>
    </row>
    <row r="3" spans="1:3" x14ac:dyDescent="0.2">
      <c r="A3" s="60"/>
      <c r="B3" s="60"/>
      <c r="C3" s="70" t="s">
        <v>257</v>
      </c>
    </row>
    <row r="4" spans="1:3" x14ac:dyDescent="0.2">
      <c r="A4" s="60"/>
      <c r="B4" s="60"/>
      <c r="C4" s="70" t="s">
        <v>364</v>
      </c>
    </row>
    <row r="5" spans="1:3" x14ac:dyDescent="0.2">
      <c r="A5" s="77"/>
      <c r="B5" s="60"/>
      <c r="C5" s="60"/>
    </row>
    <row r="6" spans="1:3" x14ac:dyDescent="0.2">
      <c r="A6" s="77"/>
      <c r="B6" s="60"/>
      <c r="C6" s="60"/>
    </row>
    <row r="7" spans="1:3" x14ac:dyDescent="0.2">
      <c r="A7" s="339" t="s">
        <v>151</v>
      </c>
      <c r="B7" s="339"/>
      <c r="C7" s="339"/>
    </row>
    <row r="8" spans="1:3" x14ac:dyDescent="0.2">
      <c r="A8" s="339" t="s">
        <v>152</v>
      </c>
      <c r="B8" s="339"/>
      <c r="C8" s="339"/>
    </row>
    <row r="9" spans="1:3" ht="13.5" thickBot="1" x14ac:dyDescent="0.25">
      <c r="A9" s="68"/>
      <c r="B9" s="60"/>
      <c r="C9" s="60"/>
    </row>
    <row r="10" spans="1:3" ht="25.5" customHeight="1" thickBot="1" x14ac:dyDescent="0.25">
      <c r="A10" s="78" t="s">
        <v>149</v>
      </c>
      <c r="B10" s="79" t="s">
        <v>90</v>
      </c>
      <c r="C10" s="79" t="s">
        <v>89</v>
      </c>
    </row>
    <row r="11" spans="1:3" ht="13.5" thickBot="1" x14ac:dyDescent="0.25">
      <c r="A11" s="80" t="s">
        <v>150</v>
      </c>
      <c r="B11" s="81">
        <v>134</v>
      </c>
      <c r="C11" s="82" t="s">
        <v>272</v>
      </c>
    </row>
    <row r="12" spans="1:3" x14ac:dyDescent="0.2">
      <c r="A12" s="83"/>
      <c r="B12" s="60"/>
      <c r="C12" s="60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workbookViewId="0"/>
  </sheetViews>
  <sheetFormatPr defaultRowHeight="12.75" x14ac:dyDescent="0.2"/>
  <cols>
    <col min="1" max="1" width="7.140625" customWidth="1"/>
    <col min="2" max="2" width="23.42578125" customWidth="1"/>
    <col min="3" max="3" width="91.5703125" customWidth="1"/>
  </cols>
  <sheetData>
    <row r="1" spans="1:3" x14ac:dyDescent="0.2">
      <c r="A1" s="84"/>
      <c r="B1" s="60"/>
      <c r="C1" s="85" t="s">
        <v>153</v>
      </c>
    </row>
    <row r="2" spans="1:3" x14ac:dyDescent="0.2">
      <c r="A2" s="84"/>
      <c r="B2" s="60"/>
      <c r="C2" s="85" t="s">
        <v>80</v>
      </c>
    </row>
    <row r="3" spans="1:3" x14ac:dyDescent="0.2">
      <c r="A3" s="84" t="s">
        <v>181</v>
      </c>
      <c r="B3" s="60"/>
      <c r="C3" s="85" t="s">
        <v>273</v>
      </c>
    </row>
    <row r="4" spans="1:3" x14ac:dyDescent="0.2">
      <c r="A4" s="84" t="s">
        <v>182</v>
      </c>
      <c r="B4" s="60"/>
      <c r="C4" s="85" t="s">
        <v>365</v>
      </c>
    </row>
    <row r="5" spans="1:3" x14ac:dyDescent="0.2">
      <c r="A5" s="84"/>
      <c r="B5" s="60"/>
      <c r="C5" s="60"/>
    </row>
    <row r="6" spans="1:3" ht="18.75" customHeight="1" x14ac:dyDescent="0.2">
      <c r="A6" s="340" t="s">
        <v>154</v>
      </c>
      <c r="B6" s="340"/>
      <c r="C6" s="340"/>
    </row>
    <row r="7" spans="1:3" ht="18.75" customHeight="1" x14ac:dyDescent="0.2">
      <c r="A7" s="340"/>
      <c r="B7" s="340"/>
      <c r="C7" s="340"/>
    </row>
    <row r="8" spans="1:3" ht="13.5" thickBot="1" x14ac:dyDescent="0.25">
      <c r="A8" s="84"/>
      <c r="B8" s="60"/>
      <c r="C8" s="60"/>
    </row>
    <row r="9" spans="1:3" ht="13.5" thickBot="1" x14ac:dyDescent="0.25">
      <c r="A9" s="86" t="s">
        <v>90</v>
      </c>
      <c r="B9" s="87" t="s">
        <v>122</v>
      </c>
      <c r="C9" s="87" t="s">
        <v>89</v>
      </c>
    </row>
    <row r="10" spans="1:3" ht="18.75" customHeight="1" thickBot="1" x14ac:dyDescent="0.25">
      <c r="A10" s="88">
        <v>134</v>
      </c>
      <c r="B10" s="89" t="s">
        <v>155</v>
      </c>
      <c r="C10" s="90" t="s">
        <v>274</v>
      </c>
    </row>
    <row r="11" spans="1:3" ht="37.5" customHeight="1" thickBot="1" x14ac:dyDescent="0.25">
      <c r="A11" s="88">
        <v>134</v>
      </c>
      <c r="B11" s="91" t="s">
        <v>275</v>
      </c>
      <c r="C11" s="91" t="s">
        <v>276</v>
      </c>
    </row>
    <row r="12" spans="1:3" ht="39" customHeight="1" thickBot="1" x14ac:dyDescent="0.25">
      <c r="A12" s="88">
        <v>134</v>
      </c>
      <c r="B12" s="92" t="s">
        <v>234</v>
      </c>
      <c r="C12" s="92" t="s">
        <v>156</v>
      </c>
    </row>
    <row r="13" spans="1:3" ht="39" customHeight="1" thickBot="1" x14ac:dyDescent="0.25">
      <c r="A13" s="88">
        <v>134</v>
      </c>
      <c r="B13" s="92" t="s">
        <v>235</v>
      </c>
      <c r="C13" s="92" t="s">
        <v>157</v>
      </c>
    </row>
    <row r="14" spans="1:3" ht="15" customHeight="1" thickBot="1" x14ac:dyDescent="0.25">
      <c r="A14" s="88">
        <v>134</v>
      </c>
      <c r="B14" s="92" t="s">
        <v>158</v>
      </c>
      <c r="C14" s="92" t="s">
        <v>159</v>
      </c>
    </row>
    <row r="15" spans="1:3" ht="44.25" customHeight="1" thickBot="1" x14ac:dyDescent="0.25">
      <c r="A15" s="88">
        <v>134</v>
      </c>
      <c r="B15" s="92" t="s">
        <v>160</v>
      </c>
      <c r="C15" s="92" t="s">
        <v>161</v>
      </c>
    </row>
    <row r="16" spans="1:3" ht="43.5" customHeight="1" thickBot="1" x14ac:dyDescent="0.25">
      <c r="A16" s="88">
        <v>134</v>
      </c>
      <c r="B16" s="92" t="s">
        <v>162</v>
      </c>
      <c r="C16" s="92" t="s">
        <v>163</v>
      </c>
    </row>
    <row r="17" spans="1:3" ht="48.75" customHeight="1" thickBot="1" x14ac:dyDescent="0.25">
      <c r="A17" s="88">
        <v>134</v>
      </c>
      <c r="B17" s="92" t="s">
        <v>164</v>
      </c>
      <c r="C17" s="92" t="s">
        <v>165</v>
      </c>
    </row>
    <row r="18" spans="1:3" ht="48" customHeight="1" thickBot="1" x14ac:dyDescent="0.25">
      <c r="A18" s="88">
        <v>134</v>
      </c>
      <c r="B18" s="92" t="s">
        <v>166</v>
      </c>
      <c r="C18" s="92" t="s">
        <v>167</v>
      </c>
    </row>
    <row r="19" spans="1:3" ht="53.25" customHeight="1" thickBot="1" x14ac:dyDescent="0.25">
      <c r="A19" s="88">
        <v>134</v>
      </c>
      <c r="B19" s="91" t="s">
        <v>168</v>
      </c>
      <c r="C19" s="93" t="s">
        <v>167</v>
      </c>
    </row>
    <row r="20" spans="1:3" ht="19.5" customHeight="1" thickBot="1" x14ac:dyDescent="0.25">
      <c r="A20" s="88">
        <v>134</v>
      </c>
      <c r="B20" s="92" t="s">
        <v>170</v>
      </c>
      <c r="C20" s="91" t="s">
        <v>169</v>
      </c>
    </row>
    <row r="21" spans="1:3" ht="18.75" customHeight="1" thickBot="1" x14ac:dyDescent="0.25">
      <c r="A21" s="88">
        <v>134</v>
      </c>
      <c r="B21" s="94" t="s">
        <v>172</v>
      </c>
      <c r="C21" s="92" t="s">
        <v>171</v>
      </c>
    </row>
    <row r="22" spans="1:3" ht="17.25" customHeight="1" thickBot="1" x14ac:dyDescent="0.25">
      <c r="A22" s="88">
        <v>134</v>
      </c>
      <c r="B22" s="94" t="s">
        <v>174</v>
      </c>
      <c r="C22" s="92" t="s">
        <v>173</v>
      </c>
    </row>
    <row r="23" spans="1:3" ht="18" customHeight="1" thickBot="1" x14ac:dyDescent="0.25">
      <c r="A23" s="88">
        <v>134</v>
      </c>
      <c r="B23" s="94" t="s">
        <v>176</v>
      </c>
      <c r="C23" s="92" t="s">
        <v>175</v>
      </c>
    </row>
    <row r="24" spans="1:3" ht="27.75" customHeight="1" thickBot="1" x14ac:dyDescent="0.25">
      <c r="A24" s="88">
        <v>134</v>
      </c>
      <c r="B24" s="94" t="s">
        <v>277</v>
      </c>
      <c r="C24" s="92" t="s">
        <v>177</v>
      </c>
    </row>
    <row r="25" spans="1:3" ht="28.5" customHeight="1" thickBot="1" x14ac:dyDescent="0.25">
      <c r="A25" s="88">
        <v>134</v>
      </c>
      <c r="B25" s="94" t="s">
        <v>278</v>
      </c>
      <c r="C25" s="92" t="s">
        <v>286</v>
      </c>
    </row>
    <row r="26" spans="1:3" ht="18" customHeight="1" thickBot="1" x14ac:dyDescent="0.25">
      <c r="A26" s="88">
        <v>134</v>
      </c>
      <c r="B26" s="94" t="s">
        <v>183</v>
      </c>
      <c r="C26" s="92" t="s">
        <v>287</v>
      </c>
    </row>
    <row r="27" spans="1:3" ht="17.25" customHeight="1" thickBot="1" x14ac:dyDescent="0.25">
      <c r="A27" s="88">
        <v>134</v>
      </c>
      <c r="B27" s="94" t="s">
        <v>279</v>
      </c>
      <c r="C27" s="92" t="s">
        <v>53</v>
      </c>
    </row>
    <row r="28" spans="1:3" ht="15.75" customHeight="1" thickBot="1" x14ac:dyDescent="0.25">
      <c r="A28" s="88">
        <v>134</v>
      </c>
      <c r="B28" s="94" t="s">
        <v>280</v>
      </c>
      <c r="C28" s="92" t="s">
        <v>288</v>
      </c>
    </row>
    <row r="29" spans="1:3" ht="46.5" customHeight="1" thickBot="1" x14ac:dyDescent="0.25">
      <c r="A29" s="95">
        <v>134</v>
      </c>
      <c r="B29" s="94" t="s">
        <v>281</v>
      </c>
      <c r="C29" s="92" t="s">
        <v>289</v>
      </c>
    </row>
    <row r="30" spans="1:3" ht="18.75" customHeight="1" thickBot="1" x14ac:dyDescent="0.25">
      <c r="A30" s="88">
        <v>134</v>
      </c>
      <c r="B30" s="94" t="s">
        <v>184</v>
      </c>
      <c r="C30" s="92" t="s">
        <v>290</v>
      </c>
    </row>
    <row r="31" spans="1:3" ht="19.5" customHeight="1" thickBot="1" x14ac:dyDescent="0.25">
      <c r="A31" s="88">
        <v>134</v>
      </c>
      <c r="B31" s="94" t="s">
        <v>185</v>
      </c>
      <c r="C31" s="92" t="s">
        <v>178</v>
      </c>
    </row>
    <row r="32" spans="1:3" ht="26.25" thickBot="1" x14ac:dyDescent="0.25">
      <c r="A32" s="96">
        <v>134</v>
      </c>
      <c r="B32" s="89" t="s">
        <v>282</v>
      </c>
      <c r="C32" s="92" t="s">
        <v>179</v>
      </c>
    </row>
    <row r="33" spans="1:3" ht="40.5" customHeight="1" thickBot="1" x14ac:dyDescent="0.25">
      <c r="A33" s="97">
        <v>134</v>
      </c>
      <c r="B33" s="89" t="s">
        <v>283</v>
      </c>
      <c r="C33" s="92" t="s">
        <v>291</v>
      </c>
    </row>
    <row r="34" spans="1:3" ht="13.5" thickBot="1" x14ac:dyDescent="0.25">
      <c r="A34" s="98">
        <v>134</v>
      </c>
      <c r="B34" s="89" t="s">
        <v>284</v>
      </c>
      <c r="C34" s="92" t="s">
        <v>180</v>
      </c>
    </row>
    <row r="35" spans="1:3" ht="39.75" customHeight="1" thickBot="1" x14ac:dyDescent="0.25">
      <c r="A35" s="97">
        <v>134</v>
      </c>
      <c r="B35" s="89" t="s">
        <v>285</v>
      </c>
      <c r="C35" s="92" t="s">
        <v>292</v>
      </c>
    </row>
    <row r="36" spans="1:3" ht="26.25" thickBot="1" x14ac:dyDescent="0.25">
      <c r="A36" s="98">
        <v>134</v>
      </c>
      <c r="B36" s="99" t="s">
        <v>293</v>
      </c>
      <c r="C36" s="91" t="s">
        <v>296</v>
      </c>
    </row>
    <row r="37" spans="1:3" ht="13.5" thickBot="1" x14ac:dyDescent="0.25">
      <c r="A37" s="97">
        <v>134</v>
      </c>
      <c r="B37" s="89" t="s">
        <v>294</v>
      </c>
      <c r="C37" s="92" t="s">
        <v>297</v>
      </c>
    </row>
    <row r="38" spans="1:3" ht="39" thickBot="1" x14ac:dyDescent="0.25">
      <c r="A38" s="98">
        <v>134</v>
      </c>
      <c r="B38" s="89" t="s">
        <v>295</v>
      </c>
      <c r="C38" s="92" t="s">
        <v>298</v>
      </c>
    </row>
    <row r="39" spans="1:3" x14ac:dyDescent="0.2">
      <c r="A39" s="60"/>
      <c r="B39" s="60"/>
      <c r="C39" s="60"/>
    </row>
    <row r="40" spans="1:3" x14ac:dyDescent="0.2">
      <c r="A40" s="59"/>
      <c r="B40" s="59"/>
      <c r="C40" s="59"/>
    </row>
    <row r="41" spans="1:3" x14ac:dyDescent="0.2">
      <c r="A41" s="59"/>
      <c r="B41" s="59"/>
      <c r="C41" s="59"/>
    </row>
    <row r="42" spans="1:3" x14ac:dyDescent="0.2">
      <c r="A42" s="59"/>
      <c r="B42" s="59"/>
      <c r="C42" s="59"/>
    </row>
    <row r="43" spans="1:3" x14ac:dyDescent="0.2">
      <c r="A43" s="59"/>
      <c r="B43" s="59"/>
      <c r="C43" s="59"/>
    </row>
    <row r="44" spans="1:3" x14ac:dyDescent="0.2">
      <c r="A44" s="59"/>
      <c r="B44" s="59"/>
      <c r="C44" s="59"/>
    </row>
    <row r="45" spans="1:3" x14ac:dyDescent="0.2">
      <c r="A45" s="59"/>
      <c r="B45" s="59"/>
      <c r="C45" s="59"/>
    </row>
    <row r="46" spans="1:3" x14ac:dyDescent="0.2">
      <c r="A46" s="59"/>
      <c r="B46" s="59"/>
      <c r="C46" s="59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72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/>
  </sheetViews>
  <sheetFormatPr defaultRowHeight="12.75" x14ac:dyDescent="0.2"/>
  <cols>
    <col min="1" max="1" width="9.85546875" customWidth="1"/>
    <col min="2" max="2" width="26.85546875" customWidth="1"/>
    <col min="3" max="3" width="90.85546875" customWidth="1"/>
  </cols>
  <sheetData>
    <row r="1" spans="1:3" x14ac:dyDescent="0.2">
      <c r="A1" s="84" t="s">
        <v>206</v>
      </c>
      <c r="B1" s="60"/>
      <c r="C1" s="85" t="s">
        <v>207</v>
      </c>
    </row>
    <row r="2" spans="1:3" x14ac:dyDescent="0.2">
      <c r="A2" s="84"/>
      <c r="B2" s="60"/>
      <c r="C2" s="85" t="s">
        <v>80</v>
      </c>
    </row>
    <row r="3" spans="1:3" x14ac:dyDescent="0.2">
      <c r="A3" s="84" t="s">
        <v>208</v>
      </c>
      <c r="B3" s="60"/>
      <c r="C3" s="85" t="s">
        <v>257</v>
      </c>
    </row>
    <row r="4" spans="1:3" x14ac:dyDescent="0.2">
      <c r="A4" s="84" t="s">
        <v>209</v>
      </c>
      <c r="B4" s="60"/>
      <c r="C4" s="85" t="s">
        <v>366</v>
      </c>
    </row>
    <row r="5" spans="1:3" x14ac:dyDescent="0.2">
      <c r="A5" s="60"/>
      <c r="B5" s="60"/>
      <c r="C5" s="60"/>
    </row>
    <row r="6" spans="1:3" x14ac:dyDescent="0.2">
      <c r="A6" s="100"/>
      <c r="B6" s="60"/>
      <c r="C6" s="60"/>
    </row>
    <row r="7" spans="1:3" ht="18.75" customHeight="1" x14ac:dyDescent="0.2">
      <c r="A7" s="340" t="s">
        <v>186</v>
      </c>
      <c r="B7" s="340"/>
      <c r="C7" s="340"/>
    </row>
    <row r="8" spans="1:3" ht="18.75" customHeight="1" x14ac:dyDescent="0.2">
      <c r="A8" s="340"/>
      <c r="B8" s="340"/>
      <c r="C8" s="340"/>
    </row>
    <row r="9" spans="1:3" x14ac:dyDescent="0.2">
      <c r="A9" s="100"/>
      <c r="B9" s="60"/>
      <c r="C9" s="60"/>
    </row>
    <row r="10" spans="1:3" ht="13.5" thickBot="1" x14ac:dyDescent="0.25">
      <c r="A10" s="100"/>
      <c r="B10" s="60"/>
      <c r="C10" s="60"/>
    </row>
    <row r="11" spans="1:3" ht="47.25" customHeight="1" x14ac:dyDescent="0.2">
      <c r="A11" s="101" t="s">
        <v>90</v>
      </c>
      <c r="B11" s="101" t="s">
        <v>187</v>
      </c>
      <c r="C11" s="101" t="s">
        <v>89</v>
      </c>
    </row>
    <row r="12" spans="1:3" ht="20.100000000000001" customHeight="1" thickBot="1" x14ac:dyDescent="0.25">
      <c r="A12" s="88">
        <v>120</v>
      </c>
      <c r="B12" s="102" t="s">
        <v>188</v>
      </c>
      <c r="C12" s="93" t="s">
        <v>299</v>
      </c>
    </row>
    <row r="13" spans="1:3" ht="20.100000000000001" customHeight="1" thickBot="1" x14ac:dyDescent="0.25">
      <c r="A13" s="88">
        <v>120</v>
      </c>
      <c r="B13" s="102" t="s">
        <v>189</v>
      </c>
      <c r="C13" s="93" t="s">
        <v>190</v>
      </c>
    </row>
    <row r="14" spans="1:3" ht="20.100000000000001" customHeight="1" thickBot="1" x14ac:dyDescent="0.25">
      <c r="A14" s="88">
        <v>120</v>
      </c>
      <c r="B14" s="102" t="s">
        <v>191</v>
      </c>
      <c r="C14" s="93" t="s">
        <v>127</v>
      </c>
    </row>
    <row r="15" spans="1:3" ht="20.100000000000001" customHeight="1" thickBot="1" x14ac:dyDescent="0.25">
      <c r="A15" s="88">
        <v>120</v>
      </c>
      <c r="B15" s="102" t="s">
        <v>192</v>
      </c>
      <c r="C15" s="93" t="s">
        <v>193</v>
      </c>
    </row>
    <row r="16" spans="1:3" ht="20.100000000000001" customHeight="1" thickBot="1" x14ac:dyDescent="0.25">
      <c r="A16" s="88">
        <v>120</v>
      </c>
      <c r="B16" s="102" t="s">
        <v>194</v>
      </c>
      <c r="C16" s="93" t="s">
        <v>195</v>
      </c>
    </row>
    <row r="17" spans="1:3" ht="20.100000000000001" customHeight="1" thickBot="1" x14ac:dyDescent="0.25">
      <c r="A17" s="88">
        <v>120</v>
      </c>
      <c r="B17" s="102" t="s">
        <v>196</v>
      </c>
      <c r="C17" s="93" t="s">
        <v>197</v>
      </c>
    </row>
    <row r="18" spans="1:3" ht="20.100000000000001" customHeight="1" thickBot="1" x14ac:dyDescent="0.25">
      <c r="A18" s="88">
        <v>120</v>
      </c>
      <c r="B18" s="102" t="s">
        <v>198</v>
      </c>
      <c r="C18" s="93" t="s">
        <v>199</v>
      </c>
    </row>
    <row r="19" spans="1:3" ht="20.100000000000001" customHeight="1" thickBot="1" x14ac:dyDescent="0.25">
      <c r="A19" s="88">
        <v>120</v>
      </c>
      <c r="B19" s="102" t="s">
        <v>200</v>
      </c>
      <c r="C19" s="93" t="s">
        <v>137</v>
      </c>
    </row>
    <row r="20" spans="1:3" ht="20.100000000000001" customHeight="1" thickBot="1" x14ac:dyDescent="0.25">
      <c r="A20" s="88">
        <v>120</v>
      </c>
      <c r="B20" s="102" t="s">
        <v>201</v>
      </c>
      <c r="C20" s="93" t="s">
        <v>139</v>
      </c>
    </row>
    <row r="21" spans="1:3" ht="20.100000000000001" customHeight="1" thickBot="1" x14ac:dyDescent="0.25">
      <c r="A21" s="88">
        <v>120</v>
      </c>
      <c r="B21" s="102" t="s">
        <v>202</v>
      </c>
      <c r="C21" s="93" t="s">
        <v>203</v>
      </c>
    </row>
    <row r="22" spans="1:3" ht="20.100000000000001" customHeight="1" thickBot="1" x14ac:dyDescent="0.25">
      <c r="A22" s="88">
        <v>120</v>
      </c>
      <c r="B22" s="102" t="s">
        <v>204</v>
      </c>
      <c r="C22" s="93" t="s">
        <v>205</v>
      </c>
    </row>
    <row r="23" spans="1:3" x14ac:dyDescent="0.2">
      <c r="A23" s="61"/>
      <c r="B23" s="59"/>
      <c r="C23" s="59"/>
    </row>
    <row r="24" spans="1:3" ht="15.75" x14ac:dyDescent="0.25">
      <c r="A24" s="39"/>
    </row>
    <row r="25" spans="1:3" ht="15.75" x14ac:dyDescent="0.25">
      <c r="A25" s="39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4"/>
  <sheetViews>
    <sheetView workbookViewId="0"/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103"/>
      <c r="B1" s="103"/>
      <c r="C1" s="103"/>
      <c r="D1" s="103"/>
      <c r="E1" s="53" t="s">
        <v>82</v>
      </c>
    </row>
    <row r="2" spans="1:5" x14ac:dyDescent="0.2">
      <c r="A2" s="103"/>
      <c r="B2" s="103"/>
      <c r="C2" s="103"/>
      <c r="D2" s="103"/>
      <c r="E2" s="53" t="s">
        <v>80</v>
      </c>
    </row>
    <row r="3" spans="1:5" x14ac:dyDescent="0.2">
      <c r="A3" s="103"/>
      <c r="B3" s="103"/>
      <c r="C3" s="103"/>
      <c r="D3" s="103"/>
      <c r="E3" s="53" t="s">
        <v>257</v>
      </c>
    </row>
    <row r="4" spans="1:5" x14ac:dyDescent="0.2">
      <c r="A4" s="103"/>
      <c r="B4" s="103"/>
      <c r="C4" s="103"/>
      <c r="D4" s="342" t="s">
        <v>367</v>
      </c>
      <c r="E4" s="342"/>
    </row>
    <row r="5" spans="1:5" x14ac:dyDescent="0.2">
      <c r="A5" s="103"/>
      <c r="B5" s="103"/>
      <c r="C5" s="103"/>
      <c r="D5" s="103"/>
      <c r="E5" s="103"/>
    </row>
    <row r="6" spans="1:5" ht="27" customHeight="1" x14ac:dyDescent="0.2">
      <c r="A6" s="341" t="s">
        <v>300</v>
      </c>
      <c r="B6" s="341"/>
      <c r="C6" s="341"/>
      <c r="D6" s="341"/>
      <c r="E6" s="341"/>
    </row>
    <row r="7" spans="1:5" x14ac:dyDescent="0.2">
      <c r="A7" s="103"/>
      <c r="B7" s="103"/>
      <c r="C7" s="103"/>
      <c r="D7" s="103"/>
      <c r="E7" s="103"/>
    </row>
    <row r="8" spans="1:5" ht="13.5" thickBot="1" x14ac:dyDescent="0.25">
      <c r="A8" s="103"/>
      <c r="B8" s="103"/>
      <c r="C8" s="103"/>
      <c r="D8" s="103"/>
      <c r="E8" s="53" t="s">
        <v>81</v>
      </c>
    </row>
    <row r="9" spans="1:5" ht="38.25" x14ac:dyDescent="0.2">
      <c r="A9" s="104" t="s">
        <v>0</v>
      </c>
      <c r="B9" s="105" t="s">
        <v>1</v>
      </c>
      <c r="C9" s="105">
        <v>2018</v>
      </c>
      <c r="D9" s="105">
        <v>2019</v>
      </c>
      <c r="E9" s="106">
        <v>2020</v>
      </c>
    </row>
    <row r="10" spans="1:5" x14ac:dyDescent="0.2">
      <c r="A10" s="107" t="s">
        <v>2</v>
      </c>
      <c r="B10" s="108" t="s">
        <v>3</v>
      </c>
      <c r="C10" s="108" t="s">
        <v>4</v>
      </c>
      <c r="D10" s="108" t="s">
        <v>4</v>
      </c>
      <c r="E10" s="109" t="s">
        <v>4</v>
      </c>
    </row>
    <row r="11" spans="1:5" ht="22.5" customHeight="1" x14ac:dyDescent="0.2">
      <c r="A11" s="110" t="s">
        <v>361</v>
      </c>
      <c r="B11" s="111" t="s">
        <v>5</v>
      </c>
      <c r="C11" s="112">
        <f>C12+C45</f>
        <v>81632009</v>
      </c>
      <c r="D11" s="112">
        <f>D12+D45</f>
        <v>89002000</v>
      </c>
      <c r="E11" s="113">
        <f>E12+E45</f>
        <v>86695400</v>
      </c>
    </row>
    <row r="12" spans="1:5" ht="16.5" customHeight="1" x14ac:dyDescent="0.2">
      <c r="A12" s="114" t="s">
        <v>6</v>
      </c>
      <c r="B12" s="115" t="s">
        <v>7</v>
      </c>
      <c r="C12" s="112">
        <f>C13+C17+C23+C34</f>
        <v>43766609</v>
      </c>
      <c r="D12" s="112">
        <f>D13+D17+D23+D34</f>
        <v>57763200</v>
      </c>
      <c r="E12" s="113">
        <f>E13+E17+E23+E34</f>
        <v>59178600</v>
      </c>
    </row>
    <row r="13" spans="1:5" ht="15.75" customHeight="1" x14ac:dyDescent="0.2">
      <c r="A13" s="116" t="s">
        <v>8</v>
      </c>
      <c r="B13" s="117" t="s">
        <v>9</v>
      </c>
      <c r="C13" s="118">
        <v>21289000</v>
      </c>
      <c r="D13" s="118">
        <v>22202000</v>
      </c>
      <c r="E13" s="119">
        <v>23268000</v>
      </c>
    </row>
    <row r="14" spans="1:5" ht="16.5" customHeight="1" x14ac:dyDescent="0.2">
      <c r="A14" s="114" t="s">
        <v>10</v>
      </c>
      <c r="B14" s="115" t="s">
        <v>11</v>
      </c>
      <c r="C14" s="112">
        <v>21289000</v>
      </c>
      <c r="D14" s="112">
        <v>22202000</v>
      </c>
      <c r="E14" s="113">
        <v>23268000</v>
      </c>
    </row>
    <row r="15" spans="1:5" ht="49.5" customHeight="1" x14ac:dyDescent="0.2">
      <c r="A15" s="114" t="s">
        <v>12</v>
      </c>
      <c r="B15" s="115" t="s">
        <v>13</v>
      </c>
      <c r="C15" s="112">
        <v>21289000</v>
      </c>
      <c r="D15" s="112">
        <v>22202000</v>
      </c>
      <c r="E15" s="113">
        <v>23268000</v>
      </c>
    </row>
    <row r="16" spans="1:5" ht="49.5" customHeight="1" x14ac:dyDescent="0.2">
      <c r="A16" s="114" t="s">
        <v>12</v>
      </c>
      <c r="B16" s="115" t="s">
        <v>59</v>
      </c>
      <c r="C16" s="112">
        <v>21289000</v>
      </c>
      <c r="D16" s="112">
        <v>22202000</v>
      </c>
      <c r="E16" s="113">
        <v>23268000</v>
      </c>
    </row>
    <row r="17" spans="1:5" ht="22.5" customHeight="1" x14ac:dyDescent="0.2">
      <c r="A17" s="116" t="s">
        <v>14</v>
      </c>
      <c r="B17" s="117" t="s">
        <v>15</v>
      </c>
      <c r="C17" s="118">
        <f>C19+C20+C21+C22</f>
        <v>7054000</v>
      </c>
      <c r="D17" s="118">
        <f>D18</f>
        <v>7957700</v>
      </c>
      <c r="E17" s="119">
        <f>E18</f>
        <v>8214100</v>
      </c>
    </row>
    <row r="18" spans="1:5" ht="25.5" customHeight="1" x14ac:dyDescent="0.2">
      <c r="A18" s="114" t="s">
        <v>16</v>
      </c>
      <c r="B18" s="115" t="s">
        <v>17</v>
      </c>
      <c r="C18" s="112">
        <f>C17</f>
        <v>7054000</v>
      </c>
      <c r="D18" s="112">
        <f>D19+D20+D21+D22</f>
        <v>7957700</v>
      </c>
      <c r="E18" s="113">
        <f>E19+E20+E21+E22</f>
        <v>8214100</v>
      </c>
    </row>
    <row r="19" spans="1:5" ht="51.75" customHeight="1" x14ac:dyDescent="0.2">
      <c r="A19" s="114" t="s">
        <v>18</v>
      </c>
      <c r="B19" s="115" t="s">
        <v>19</v>
      </c>
      <c r="C19" s="112">
        <v>2631200</v>
      </c>
      <c r="D19" s="112">
        <v>2982300</v>
      </c>
      <c r="E19" s="113">
        <v>3124600</v>
      </c>
    </row>
    <row r="20" spans="1:5" ht="65.25" customHeight="1" x14ac:dyDescent="0.2">
      <c r="A20" s="114" t="s">
        <v>20</v>
      </c>
      <c r="B20" s="115" t="s">
        <v>21</v>
      </c>
      <c r="C20" s="112">
        <v>20200</v>
      </c>
      <c r="D20" s="112">
        <v>20900</v>
      </c>
      <c r="E20" s="113">
        <v>21300</v>
      </c>
    </row>
    <row r="21" spans="1:5" ht="45.75" customHeight="1" x14ac:dyDescent="0.2">
      <c r="A21" s="114" t="s">
        <v>22</v>
      </c>
      <c r="B21" s="115" t="s">
        <v>23</v>
      </c>
      <c r="C21" s="112">
        <v>4809500</v>
      </c>
      <c r="D21" s="112">
        <v>5358300</v>
      </c>
      <c r="E21" s="113">
        <v>5609300</v>
      </c>
    </row>
    <row r="22" spans="1:5" ht="57" customHeight="1" x14ac:dyDescent="0.2">
      <c r="A22" s="114" t="s">
        <v>24</v>
      </c>
      <c r="B22" s="115" t="s">
        <v>25</v>
      </c>
      <c r="C22" s="112">
        <v>-406900</v>
      </c>
      <c r="D22" s="112">
        <v>-403800</v>
      </c>
      <c r="E22" s="113">
        <v>-541100</v>
      </c>
    </row>
    <row r="23" spans="1:5" ht="16.5" customHeight="1" x14ac:dyDescent="0.2">
      <c r="A23" s="116" t="s">
        <v>26</v>
      </c>
      <c r="B23" s="117" t="s">
        <v>27</v>
      </c>
      <c r="C23" s="118">
        <v>2025000</v>
      </c>
      <c r="D23" s="118">
        <v>2108500</v>
      </c>
      <c r="E23" s="119">
        <v>2201500</v>
      </c>
    </row>
    <row r="24" spans="1:5" ht="15" customHeight="1" x14ac:dyDescent="0.2">
      <c r="A24" s="114" t="s">
        <v>258</v>
      </c>
      <c r="B24" s="115" t="s">
        <v>259</v>
      </c>
      <c r="C24" s="112">
        <v>1580000</v>
      </c>
      <c r="D24" s="112">
        <v>1650000</v>
      </c>
      <c r="E24" s="113">
        <v>1725000</v>
      </c>
    </row>
    <row r="25" spans="1:5" ht="15" customHeight="1" x14ac:dyDescent="0.2">
      <c r="A25" s="114" t="s">
        <v>260</v>
      </c>
      <c r="B25" s="115" t="s">
        <v>261</v>
      </c>
      <c r="C25" s="112">
        <v>1074000</v>
      </c>
      <c r="D25" s="112">
        <v>1126000</v>
      </c>
      <c r="E25" s="113">
        <v>1180000</v>
      </c>
    </row>
    <row r="26" spans="1:5" ht="15" customHeight="1" x14ac:dyDescent="0.2">
      <c r="A26" s="114" t="s">
        <v>260</v>
      </c>
      <c r="B26" s="115" t="s">
        <v>262</v>
      </c>
      <c r="C26" s="112">
        <v>1074000</v>
      </c>
      <c r="D26" s="112">
        <v>1126000</v>
      </c>
      <c r="E26" s="113">
        <v>1180000</v>
      </c>
    </row>
    <row r="27" spans="1:5" ht="13.5" customHeight="1" x14ac:dyDescent="0.2">
      <c r="A27" s="114" t="s">
        <v>260</v>
      </c>
      <c r="B27" s="115" t="s">
        <v>263</v>
      </c>
      <c r="C27" s="112">
        <v>1074000</v>
      </c>
      <c r="D27" s="112">
        <v>1126000</v>
      </c>
      <c r="E27" s="113">
        <v>1180000</v>
      </c>
    </row>
    <row r="28" spans="1:5" ht="18.75" customHeight="1" x14ac:dyDescent="0.2">
      <c r="A28" s="114" t="s">
        <v>264</v>
      </c>
      <c r="B28" s="115" t="s">
        <v>265</v>
      </c>
      <c r="C28" s="112">
        <v>506000</v>
      </c>
      <c r="D28" s="112">
        <v>524000</v>
      </c>
      <c r="E28" s="113">
        <v>545000</v>
      </c>
    </row>
    <row r="29" spans="1:5" ht="36" customHeight="1" x14ac:dyDescent="0.2">
      <c r="A29" s="114" t="s">
        <v>264</v>
      </c>
      <c r="B29" s="115" t="s">
        <v>266</v>
      </c>
      <c r="C29" s="112">
        <v>506000</v>
      </c>
      <c r="D29" s="112">
        <v>524000</v>
      </c>
      <c r="E29" s="113">
        <v>545000</v>
      </c>
    </row>
    <row r="30" spans="1:5" ht="34.5" customHeight="1" x14ac:dyDescent="0.2">
      <c r="A30" s="114" t="s">
        <v>264</v>
      </c>
      <c r="B30" s="115" t="s">
        <v>267</v>
      </c>
      <c r="C30" s="112">
        <v>506000</v>
      </c>
      <c r="D30" s="112">
        <v>524000</v>
      </c>
      <c r="E30" s="113">
        <v>545000</v>
      </c>
    </row>
    <row r="31" spans="1:5" ht="16.5" customHeight="1" x14ac:dyDescent="0.2">
      <c r="A31" s="114" t="s">
        <v>28</v>
      </c>
      <c r="B31" s="115" t="s">
        <v>29</v>
      </c>
      <c r="C31" s="112">
        <v>445000</v>
      </c>
      <c r="D31" s="112">
        <v>458500</v>
      </c>
      <c r="E31" s="113">
        <v>476500</v>
      </c>
    </row>
    <row r="32" spans="1:5" ht="17.25" customHeight="1" x14ac:dyDescent="0.2">
      <c r="A32" s="114" t="s">
        <v>28</v>
      </c>
      <c r="B32" s="115" t="s">
        <v>30</v>
      </c>
      <c r="C32" s="112">
        <v>445000</v>
      </c>
      <c r="D32" s="112">
        <v>458500</v>
      </c>
      <c r="E32" s="113">
        <v>476500</v>
      </c>
    </row>
    <row r="33" spans="1:5" ht="28.5" customHeight="1" x14ac:dyDescent="0.2">
      <c r="A33" s="114" t="s">
        <v>79</v>
      </c>
      <c r="B33" s="115" t="s">
        <v>60</v>
      </c>
      <c r="C33" s="112">
        <v>445000</v>
      </c>
      <c r="D33" s="112">
        <v>458500</v>
      </c>
      <c r="E33" s="113">
        <v>476500</v>
      </c>
    </row>
    <row r="34" spans="1:5" ht="22.5" customHeight="1" x14ac:dyDescent="0.2">
      <c r="A34" s="116" t="s">
        <v>31</v>
      </c>
      <c r="B34" s="117" t="s">
        <v>32</v>
      </c>
      <c r="C34" s="118">
        <f>C35+C38</f>
        <v>13398609</v>
      </c>
      <c r="D34" s="118">
        <v>25495000</v>
      </c>
      <c r="E34" s="119">
        <v>25495000</v>
      </c>
    </row>
    <row r="35" spans="1:5" ht="18" customHeight="1" x14ac:dyDescent="0.2">
      <c r="A35" s="114" t="s">
        <v>33</v>
      </c>
      <c r="B35" s="115" t="s">
        <v>34</v>
      </c>
      <c r="C35" s="112">
        <v>1380000</v>
      </c>
      <c r="D35" s="112">
        <v>1380000</v>
      </c>
      <c r="E35" s="113">
        <v>1380000</v>
      </c>
    </row>
    <row r="36" spans="1:5" ht="27.75" customHeight="1" x14ac:dyDescent="0.2">
      <c r="A36" s="114" t="s">
        <v>35</v>
      </c>
      <c r="B36" s="115" t="s">
        <v>36</v>
      </c>
      <c r="C36" s="112">
        <v>1380000</v>
      </c>
      <c r="D36" s="112">
        <v>1380000</v>
      </c>
      <c r="E36" s="113">
        <v>1380000</v>
      </c>
    </row>
    <row r="37" spans="1:5" ht="37.5" customHeight="1" x14ac:dyDescent="0.2">
      <c r="A37" s="114" t="s">
        <v>62</v>
      </c>
      <c r="B37" s="115" t="s">
        <v>61</v>
      </c>
      <c r="C37" s="112">
        <v>1380000</v>
      </c>
      <c r="D37" s="112">
        <v>1380000</v>
      </c>
      <c r="E37" s="113">
        <v>1380000</v>
      </c>
    </row>
    <row r="38" spans="1:5" ht="17.25" customHeight="1" x14ac:dyDescent="0.2">
      <c r="A38" s="114" t="s">
        <v>37</v>
      </c>
      <c r="B38" s="115" t="s">
        <v>38</v>
      </c>
      <c r="C38" s="112">
        <f>C39+C42</f>
        <v>12018609</v>
      </c>
      <c r="D38" s="112">
        <v>24115000</v>
      </c>
      <c r="E38" s="113">
        <v>24115000</v>
      </c>
    </row>
    <row r="39" spans="1:5" ht="19.5" customHeight="1" x14ac:dyDescent="0.2">
      <c r="A39" s="114" t="s">
        <v>39</v>
      </c>
      <c r="B39" s="115" t="s">
        <v>40</v>
      </c>
      <c r="C39" s="112">
        <v>10584609</v>
      </c>
      <c r="D39" s="112">
        <v>22681000</v>
      </c>
      <c r="E39" s="113">
        <v>22681000</v>
      </c>
    </row>
    <row r="40" spans="1:5" ht="25.5" customHeight="1" x14ac:dyDescent="0.2">
      <c r="A40" s="114" t="s">
        <v>41</v>
      </c>
      <c r="B40" s="115" t="s">
        <v>42</v>
      </c>
      <c r="C40" s="112">
        <v>10584609</v>
      </c>
      <c r="D40" s="112">
        <v>22681000</v>
      </c>
      <c r="E40" s="113">
        <v>22681000</v>
      </c>
    </row>
    <row r="41" spans="1:5" ht="51.75" customHeight="1" x14ac:dyDescent="0.2">
      <c r="A41" s="114" t="s">
        <v>64</v>
      </c>
      <c r="B41" s="115" t="s">
        <v>63</v>
      </c>
      <c r="C41" s="112">
        <v>10584609</v>
      </c>
      <c r="D41" s="112">
        <v>22681000</v>
      </c>
      <c r="E41" s="113">
        <v>22681000</v>
      </c>
    </row>
    <row r="42" spans="1:5" ht="18" customHeight="1" x14ac:dyDescent="0.2">
      <c r="A42" s="114" t="s">
        <v>43</v>
      </c>
      <c r="B42" s="115" t="s">
        <v>44</v>
      </c>
      <c r="C42" s="112">
        <v>1434000</v>
      </c>
      <c r="D42" s="112">
        <v>1434000</v>
      </c>
      <c r="E42" s="113">
        <v>1434000</v>
      </c>
    </row>
    <row r="43" spans="1:5" ht="24" customHeight="1" x14ac:dyDescent="0.2">
      <c r="A43" s="114" t="s">
        <v>45</v>
      </c>
      <c r="B43" s="115" t="s">
        <v>46</v>
      </c>
      <c r="C43" s="112">
        <v>1434000</v>
      </c>
      <c r="D43" s="112">
        <v>1434000</v>
      </c>
      <c r="E43" s="113">
        <v>1434000</v>
      </c>
    </row>
    <row r="44" spans="1:5" ht="15.75" customHeight="1" x14ac:dyDescent="0.2">
      <c r="A44" s="114" t="s">
        <v>66</v>
      </c>
      <c r="B44" s="115" t="s">
        <v>65</v>
      </c>
      <c r="C44" s="112">
        <v>1434000</v>
      </c>
      <c r="D44" s="112">
        <v>1434000</v>
      </c>
      <c r="E44" s="113">
        <v>1434000</v>
      </c>
    </row>
    <row r="45" spans="1:5" ht="16.5" customHeight="1" x14ac:dyDescent="0.2">
      <c r="A45" s="116" t="s">
        <v>47</v>
      </c>
      <c r="B45" s="117" t="s">
        <v>48</v>
      </c>
      <c r="C45" s="118">
        <v>37865400</v>
      </c>
      <c r="D45" s="118">
        <v>31238800</v>
      </c>
      <c r="E45" s="119">
        <v>27516800</v>
      </c>
    </row>
    <row r="46" spans="1:5" ht="25.5" customHeight="1" x14ac:dyDescent="0.2">
      <c r="A46" s="114" t="s">
        <v>49</v>
      </c>
      <c r="B46" s="115" t="s">
        <v>50</v>
      </c>
      <c r="C46" s="112">
        <v>37865400</v>
      </c>
      <c r="D46" s="112">
        <v>31238800</v>
      </c>
      <c r="E46" s="113">
        <v>27516800</v>
      </c>
    </row>
    <row r="47" spans="1:5" ht="18" customHeight="1" x14ac:dyDescent="0.2">
      <c r="A47" s="114" t="s">
        <v>51</v>
      </c>
      <c r="B47" s="115" t="s">
        <v>56</v>
      </c>
      <c r="C47" s="112">
        <v>22285700</v>
      </c>
      <c r="D47" s="112">
        <v>22029800</v>
      </c>
      <c r="E47" s="113">
        <v>18307800</v>
      </c>
    </row>
    <row r="48" spans="1:5" ht="24.75" customHeight="1" x14ac:dyDescent="0.2">
      <c r="A48" s="114" t="s">
        <v>52</v>
      </c>
      <c r="B48" s="115" t="s">
        <v>57</v>
      </c>
      <c r="C48" s="112">
        <v>22285700</v>
      </c>
      <c r="D48" s="112">
        <v>22029800</v>
      </c>
      <c r="E48" s="113">
        <v>18307800</v>
      </c>
    </row>
    <row r="49" spans="1:5" ht="26.25" customHeight="1" x14ac:dyDescent="0.2">
      <c r="A49" s="114" t="s">
        <v>53</v>
      </c>
      <c r="B49" s="115" t="s">
        <v>58</v>
      </c>
      <c r="C49" s="112">
        <v>22285700</v>
      </c>
      <c r="D49" s="112">
        <v>22029800</v>
      </c>
      <c r="E49" s="113">
        <v>18307800</v>
      </c>
    </row>
    <row r="50" spans="1:5" ht="27" customHeight="1" x14ac:dyDescent="0.2">
      <c r="A50" s="114" t="s">
        <v>54</v>
      </c>
      <c r="B50" s="115" t="s">
        <v>268</v>
      </c>
      <c r="C50" s="112">
        <v>15579700</v>
      </c>
      <c r="D50" s="112">
        <v>9209000</v>
      </c>
      <c r="E50" s="113">
        <v>9209000</v>
      </c>
    </row>
    <row r="51" spans="1:5" ht="28.5" customHeight="1" x14ac:dyDescent="0.2">
      <c r="A51" s="114" t="s">
        <v>269</v>
      </c>
      <c r="B51" s="115" t="s">
        <v>270</v>
      </c>
      <c r="C51" s="112">
        <v>15579700</v>
      </c>
      <c r="D51" s="112">
        <v>9209000</v>
      </c>
      <c r="E51" s="113">
        <v>9209000</v>
      </c>
    </row>
    <row r="52" spans="1:5" ht="25.5" x14ac:dyDescent="0.2">
      <c r="A52" s="114" t="s">
        <v>55</v>
      </c>
      <c r="B52" s="115" t="s">
        <v>271</v>
      </c>
      <c r="C52" s="112">
        <v>15579700</v>
      </c>
      <c r="D52" s="112">
        <v>9209000</v>
      </c>
      <c r="E52" s="113">
        <v>9209000</v>
      </c>
    </row>
    <row r="53" spans="1:5" x14ac:dyDescent="0.2">
      <c r="A53" s="103"/>
      <c r="B53" s="103"/>
      <c r="C53" s="103"/>
      <c r="D53" s="103"/>
      <c r="E53" s="103"/>
    </row>
    <row r="54" spans="1:5" x14ac:dyDescent="0.2">
      <c r="A54" s="1"/>
      <c r="B54" s="1"/>
      <c r="C54" s="1"/>
      <c r="D54" s="1"/>
      <c r="E54" s="1"/>
    </row>
    <row r="55" spans="1:5" x14ac:dyDescent="0.2">
      <c r="A55" s="1"/>
      <c r="B55" s="1"/>
      <c r="C55" s="1"/>
      <c r="D55" s="1"/>
      <c r="E55" s="1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</sheetData>
  <mergeCells count="2">
    <mergeCell ref="A6:E6"/>
    <mergeCell ref="D4:E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3" customWidth="1"/>
    <col min="4" max="4" width="14.42578125" customWidth="1"/>
    <col min="5" max="5" width="13.5703125" customWidth="1"/>
  </cols>
  <sheetData>
    <row r="1" spans="1:5" x14ac:dyDescent="0.2">
      <c r="A1" s="60"/>
      <c r="B1" s="66" t="s">
        <v>210</v>
      </c>
      <c r="C1" s="120" t="s">
        <v>211</v>
      </c>
      <c r="D1" s="120"/>
      <c r="E1" s="120"/>
    </row>
    <row r="2" spans="1:5" x14ac:dyDescent="0.2">
      <c r="A2" s="60"/>
      <c r="B2" s="66" t="s">
        <v>212</v>
      </c>
      <c r="C2" s="120" t="s">
        <v>256</v>
      </c>
      <c r="D2" s="120"/>
      <c r="E2" s="120"/>
    </row>
    <row r="3" spans="1:5" x14ac:dyDescent="0.2">
      <c r="A3" s="60"/>
      <c r="B3" s="66" t="s">
        <v>213</v>
      </c>
      <c r="C3" s="120" t="s">
        <v>257</v>
      </c>
      <c r="D3" s="120"/>
      <c r="E3" s="120"/>
    </row>
    <row r="4" spans="1:5" x14ac:dyDescent="0.2">
      <c r="A4" s="70"/>
      <c r="B4" s="66" t="s">
        <v>214</v>
      </c>
      <c r="C4" s="121" t="s">
        <v>368</v>
      </c>
      <c r="D4" s="120"/>
      <c r="E4" s="120"/>
    </row>
    <row r="5" spans="1:5" x14ac:dyDescent="0.2">
      <c r="A5" s="60"/>
      <c r="B5" s="60"/>
      <c r="C5" s="122"/>
      <c r="D5" s="123"/>
      <c r="E5" s="123"/>
    </row>
    <row r="6" spans="1:5" x14ac:dyDescent="0.2">
      <c r="A6" s="60"/>
      <c r="B6" s="60"/>
      <c r="C6" s="122"/>
      <c r="D6" s="122"/>
      <c r="E6" s="122"/>
    </row>
    <row r="7" spans="1:5" x14ac:dyDescent="0.2">
      <c r="A7" s="343" t="s">
        <v>231</v>
      </c>
      <c r="B7" s="344"/>
      <c r="C7" s="344"/>
      <c r="D7" s="344"/>
      <c r="E7" s="344"/>
    </row>
    <row r="8" spans="1:5" ht="24.75" customHeight="1" x14ac:dyDescent="0.2">
      <c r="A8" s="345" t="s">
        <v>232</v>
      </c>
      <c r="B8" s="345"/>
      <c r="C8" s="345"/>
      <c r="D8" s="345"/>
      <c r="E8" s="345"/>
    </row>
    <row r="9" spans="1:5" x14ac:dyDescent="0.2">
      <c r="A9" s="124"/>
      <c r="B9" s="124"/>
      <c r="C9" s="125"/>
      <c r="D9" s="125"/>
      <c r="E9" s="125" t="s">
        <v>81</v>
      </c>
    </row>
    <row r="10" spans="1:5" x14ac:dyDescent="0.2">
      <c r="A10" s="124"/>
      <c r="B10" s="124"/>
      <c r="C10" s="125"/>
      <c r="D10" s="125"/>
      <c r="E10" s="125"/>
    </row>
    <row r="11" spans="1:5" x14ac:dyDescent="0.2">
      <c r="A11" s="126" t="s">
        <v>215</v>
      </c>
      <c r="B11" s="127" t="s">
        <v>216</v>
      </c>
      <c r="C11" s="128" t="s">
        <v>145</v>
      </c>
      <c r="D11" s="128" t="s">
        <v>146</v>
      </c>
      <c r="E11" s="128" t="s">
        <v>147</v>
      </c>
    </row>
    <row r="12" spans="1:5" x14ac:dyDescent="0.2">
      <c r="A12" s="129" t="s">
        <v>217</v>
      </c>
      <c r="B12" s="130" t="s">
        <v>218</v>
      </c>
      <c r="C12" s="131">
        <f>C13+C14+C15+C16+C17+C18</f>
        <v>8655000</v>
      </c>
      <c r="D12" s="131">
        <f>D13+D14+D15+D16+D17+D18</f>
        <v>8655000</v>
      </c>
      <c r="E12" s="131">
        <f>E13+E14+E15+E16+E17+E18</f>
        <v>8655000</v>
      </c>
    </row>
    <row r="13" spans="1:5" ht="25.5" x14ac:dyDescent="0.2">
      <c r="A13" s="132" t="s">
        <v>219</v>
      </c>
      <c r="B13" s="133" t="s">
        <v>220</v>
      </c>
      <c r="C13" s="134">
        <v>660000</v>
      </c>
      <c r="D13" s="134">
        <v>660000</v>
      </c>
      <c r="E13" s="134">
        <v>660000</v>
      </c>
    </row>
    <row r="14" spans="1:5" ht="25.5" x14ac:dyDescent="0.2">
      <c r="A14" s="132" t="s">
        <v>301</v>
      </c>
      <c r="B14" s="133" t="s">
        <v>302</v>
      </c>
      <c r="C14" s="134">
        <v>70000</v>
      </c>
      <c r="D14" s="134">
        <v>70000</v>
      </c>
      <c r="E14" s="134">
        <v>70000</v>
      </c>
    </row>
    <row r="15" spans="1:5" s="40" customFormat="1" ht="28.5" customHeight="1" x14ac:dyDescent="0.25">
      <c r="A15" s="132" t="s">
        <v>221</v>
      </c>
      <c r="B15" s="133" t="s">
        <v>222</v>
      </c>
      <c r="C15" s="134">
        <v>7000000</v>
      </c>
      <c r="D15" s="134">
        <v>7000000</v>
      </c>
      <c r="E15" s="134">
        <v>7000000</v>
      </c>
    </row>
    <row r="16" spans="1:5" s="40" customFormat="1" ht="28.5" customHeight="1" x14ac:dyDescent="0.25">
      <c r="A16" s="132" t="s">
        <v>303</v>
      </c>
      <c r="B16" s="133" t="s">
        <v>304</v>
      </c>
      <c r="C16" s="134">
        <v>425000</v>
      </c>
      <c r="D16" s="134">
        <v>425000</v>
      </c>
      <c r="E16" s="134">
        <v>425000</v>
      </c>
    </row>
    <row r="17" spans="1:5" s="40" customFormat="1" ht="18.75" customHeight="1" x14ac:dyDescent="0.25">
      <c r="A17" s="132" t="s">
        <v>305</v>
      </c>
      <c r="B17" s="135" t="s">
        <v>306</v>
      </c>
      <c r="C17" s="134">
        <v>100000</v>
      </c>
      <c r="D17" s="134">
        <v>100000</v>
      </c>
      <c r="E17" s="134">
        <v>100000</v>
      </c>
    </row>
    <row r="18" spans="1:5" s="40" customFormat="1" ht="18" customHeight="1" x14ac:dyDescent="0.25">
      <c r="A18" s="132" t="s">
        <v>307</v>
      </c>
      <c r="B18" s="136" t="s">
        <v>308</v>
      </c>
      <c r="C18" s="134">
        <v>400000</v>
      </c>
      <c r="D18" s="134">
        <v>400000</v>
      </c>
      <c r="E18" s="134">
        <v>400000</v>
      </c>
    </row>
    <row r="19" spans="1:5" x14ac:dyDescent="0.2">
      <c r="A19" s="129" t="s">
        <v>223</v>
      </c>
      <c r="B19" s="137" t="s">
        <v>224</v>
      </c>
      <c r="C19" s="138">
        <f>C20+C21</f>
        <v>785500</v>
      </c>
      <c r="D19" s="138">
        <f>D20+D21</f>
        <v>785500</v>
      </c>
      <c r="E19" s="138">
        <f>E20+E21</f>
        <v>785500</v>
      </c>
    </row>
    <row r="20" spans="1:5" x14ac:dyDescent="0.2">
      <c r="A20" s="132" t="s">
        <v>236</v>
      </c>
      <c r="B20" s="139" t="s">
        <v>237</v>
      </c>
      <c r="C20" s="140">
        <v>763000</v>
      </c>
      <c r="D20" s="140">
        <v>763000</v>
      </c>
      <c r="E20" s="140">
        <v>763000</v>
      </c>
    </row>
    <row r="21" spans="1:5" ht="15" customHeight="1" x14ac:dyDescent="0.2">
      <c r="A21" s="132" t="s">
        <v>233</v>
      </c>
      <c r="B21" s="139" t="s">
        <v>74</v>
      </c>
      <c r="C21" s="140">
        <v>22500</v>
      </c>
      <c r="D21" s="140">
        <v>22500</v>
      </c>
      <c r="E21" s="140">
        <v>22500</v>
      </c>
    </row>
    <row r="22" spans="1:5" x14ac:dyDescent="0.2">
      <c r="A22" s="129" t="s">
        <v>225</v>
      </c>
      <c r="B22" s="130" t="s">
        <v>226</v>
      </c>
      <c r="C22" s="138">
        <f>C23</f>
        <v>16220600</v>
      </c>
      <c r="D22" s="138">
        <f>D23</f>
        <v>17166700</v>
      </c>
      <c r="E22" s="138">
        <f>E23</f>
        <v>17423100</v>
      </c>
    </row>
    <row r="23" spans="1:5" x14ac:dyDescent="0.2">
      <c r="A23" s="132" t="s">
        <v>227</v>
      </c>
      <c r="B23" s="141" t="s">
        <v>76</v>
      </c>
      <c r="C23" s="140">
        <v>16220600</v>
      </c>
      <c r="D23" s="140">
        <v>17166700</v>
      </c>
      <c r="E23" s="140">
        <v>17423100</v>
      </c>
    </row>
    <row r="24" spans="1:5" x14ac:dyDescent="0.2">
      <c r="A24" s="129" t="s">
        <v>238</v>
      </c>
      <c r="B24" s="130" t="s">
        <v>239</v>
      </c>
      <c r="C24" s="138">
        <f>C25+C26+C27</f>
        <v>21164509</v>
      </c>
      <c r="D24" s="138">
        <f>D25+D26+D27</f>
        <v>35339300</v>
      </c>
      <c r="E24" s="138">
        <f>E25+E26+E27</f>
        <v>32776300</v>
      </c>
    </row>
    <row r="25" spans="1:5" x14ac:dyDescent="0.2">
      <c r="A25" s="132" t="s">
        <v>309</v>
      </c>
      <c r="B25" s="141" t="s">
        <v>311</v>
      </c>
      <c r="C25" s="140">
        <v>50000</v>
      </c>
      <c r="D25" s="140">
        <v>50000</v>
      </c>
      <c r="E25" s="140">
        <v>50000</v>
      </c>
    </row>
    <row r="26" spans="1:5" x14ac:dyDescent="0.2">
      <c r="A26" s="132" t="s">
        <v>310</v>
      </c>
      <c r="B26" s="141" t="s">
        <v>312</v>
      </c>
      <c r="C26" s="140">
        <v>25000</v>
      </c>
      <c r="D26" s="140">
        <v>25000</v>
      </c>
      <c r="E26" s="140">
        <v>25000</v>
      </c>
    </row>
    <row r="27" spans="1:5" x14ac:dyDescent="0.2">
      <c r="A27" s="132" t="s">
        <v>240</v>
      </c>
      <c r="B27" s="141" t="s">
        <v>241</v>
      </c>
      <c r="C27" s="140">
        <v>21089509</v>
      </c>
      <c r="D27" s="140">
        <v>35264300</v>
      </c>
      <c r="E27" s="140">
        <v>32701300</v>
      </c>
    </row>
    <row r="28" spans="1:5" x14ac:dyDescent="0.2">
      <c r="A28" s="129" t="s">
        <v>228</v>
      </c>
      <c r="B28" s="130" t="s">
        <v>244</v>
      </c>
      <c r="C28" s="138">
        <f>C29</f>
        <v>26655500</v>
      </c>
      <c r="D28" s="138">
        <f>D29</f>
        <v>26655500</v>
      </c>
      <c r="E28" s="138">
        <f>E29</f>
        <v>26655500</v>
      </c>
    </row>
    <row r="29" spans="1:5" x14ac:dyDescent="0.2">
      <c r="A29" s="132" t="s">
        <v>229</v>
      </c>
      <c r="B29" s="139" t="s">
        <v>78</v>
      </c>
      <c r="C29" s="140">
        <v>26655500</v>
      </c>
      <c r="D29" s="140">
        <v>26655500</v>
      </c>
      <c r="E29" s="140">
        <v>26655500</v>
      </c>
    </row>
    <row r="30" spans="1:5" x14ac:dyDescent="0.2">
      <c r="A30" s="129" t="s">
        <v>242</v>
      </c>
      <c r="B30" s="130" t="s">
        <v>243</v>
      </c>
      <c r="C30" s="138">
        <f>C31</f>
        <v>7750900</v>
      </c>
      <c r="D30" s="138">
        <f>D31</f>
        <v>0</v>
      </c>
      <c r="E30" s="138">
        <f>E31</f>
        <v>0</v>
      </c>
    </row>
    <row r="31" spans="1:5" x14ac:dyDescent="0.2">
      <c r="A31" s="132" t="s">
        <v>313</v>
      </c>
      <c r="B31" s="139" t="s">
        <v>314</v>
      </c>
      <c r="C31" s="140">
        <v>7750900</v>
      </c>
      <c r="D31" s="140">
        <v>0</v>
      </c>
      <c r="E31" s="140">
        <v>0</v>
      </c>
    </row>
    <row r="32" spans="1:5" x14ac:dyDescent="0.2">
      <c r="A32" s="129" t="s">
        <v>315</v>
      </c>
      <c r="B32" s="142" t="s">
        <v>317</v>
      </c>
      <c r="C32" s="138">
        <v>400000</v>
      </c>
      <c r="D32" s="138">
        <v>400000</v>
      </c>
      <c r="E32" s="138">
        <v>400000</v>
      </c>
    </row>
    <row r="33" spans="1:5" x14ac:dyDescent="0.2">
      <c r="A33" s="132" t="s">
        <v>316</v>
      </c>
      <c r="B33" s="139" t="s">
        <v>318</v>
      </c>
      <c r="C33" s="140">
        <v>400000</v>
      </c>
      <c r="D33" s="140">
        <v>400000</v>
      </c>
      <c r="E33" s="140">
        <v>400000</v>
      </c>
    </row>
    <row r="34" spans="1:5" x14ac:dyDescent="0.2">
      <c r="A34" s="143"/>
      <c r="B34" s="130" t="s">
        <v>230</v>
      </c>
      <c r="C34" s="138">
        <f>C12+C19+C22+C24+C28+C30+C32</f>
        <v>81632009</v>
      </c>
      <c r="D34" s="138">
        <f>D12+D19+D22+D24+D28+D30+D32</f>
        <v>89002000</v>
      </c>
      <c r="E34" s="138">
        <f>E12+E19+E22+E24+E28+E30+E32</f>
        <v>86695400</v>
      </c>
    </row>
    <row r="35" spans="1:5" x14ac:dyDescent="0.2">
      <c r="A35" s="59"/>
      <c r="B35" s="59"/>
      <c r="C35" s="59"/>
      <c r="D35" s="59"/>
      <c r="E35" s="59"/>
    </row>
    <row r="36" spans="1:5" x14ac:dyDescent="0.2">
      <c r="A36" s="59"/>
      <c r="B36" s="59"/>
      <c r="C36" s="59"/>
      <c r="D36" s="59"/>
      <c r="E36" s="59"/>
    </row>
    <row r="37" spans="1:5" x14ac:dyDescent="0.2">
      <c r="A37" s="59"/>
      <c r="B37" s="59"/>
      <c r="C37" s="59"/>
      <c r="D37" s="59"/>
      <c r="E37" s="59"/>
    </row>
    <row r="38" spans="1:5" x14ac:dyDescent="0.2">
      <c r="A38" s="59"/>
      <c r="B38" s="59"/>
      <c r="C38" s="59"/>
      <c r="D38" s="59"/>
      <c r="E38" s="59"/>
    </row>
    <row r="39" spans="1:5" x14ac:dyDescent="0.2">
      <c r="A39" s="59"/>
      <c r="B39" s="59"/>
      <c r="C39" s="59"/>
      <c r="D39" s="59"/>
      <c r="E39" s="59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06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6.28515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</row>
    <row r="3" spans="1:22" ht="18.75" customHeight="1" x14ac:dyDescent="0.2">
      <c r="A3" s="54"/>
      <c r="B3" s="54"/>
      <c r="C3" s="361"/>
      <c r="D3" s="361"/>
      <c r="E3" s="361"/>
      <c r="F3" s="361"/>
      <c r="G3" s="54"/>
      <c r="H3" s="361"/>
      <c r="I3" s="361"/>
      <c r="J3" s="361"/>
      <c r="K3" s="361"/>
      <c r="L3" s="54"/>
      <c r="M3" s="54"/>
      <c r="N3" s="54"/>
      <c r="O3" s="361"/>
      <c r="P3" s="361"/>
      <c r="Q3" s="381" t="s">
        <v>114</v>
      </c>
      <c r="R3" s="381"/>
      <c r="S3" s="381"/>
      <c r="T3" s="381"/>
      <c r="U3" s="381"/>
      <c r="V3" s="381"/>
    </row>
    <row r="4" spans="1:22" ht="18.75" customHeight="1" x14ac:dyDescent="0.2">
      <c r="A4" s="54"/>
      <c r="B4" s="54"/>
      <c r="C4" s="361"/>
      <c r="D4" s="361"/>
      <c r="E4" s="361"/>
      <c r="F4" s="361"/>
      <c r="G4" s="54"/>
      <c r="H4" s="361"/>
      <c r="I4" s="361"/>
      <c r="J4" s="361"/>
      <c r="K4" s="361"/>
      <c r="L4" s="54"/>
      <c r="M4" s="54"/>
      <c r="N4" s="54"/>
      <c r="O4" s="361"/>
      <c r="P4" s="361"/>
      <c r="Q4" s="381" t="s">
        <v>256</v>
      </c>
      <c r="R4" s="381"/>
      <c r="S4" s="381"/>
      <c r="T4" s="381"/>
      <c r="U4" s="381"/>
      <c r="V4" s="381"/>
    </row>
    <row r="5" spans="1:22" ht="18.75" customHeight="1" x14ac:dyDescent="0.2">
      <c r="A5" s="54"/>
      <c r="B5" s="54"/>
      <c r="C5" s="361"/>
      <c r="D5" s="361"/>
      <c r="E5" s="361"/>
      <c r="F5" s="361"/>
      <c r="G5" s="54"/>
      <c r="H5" s="361"/>
      <c r="I5" s="361"/>
      <c r="J5" s="361"/>
      <c r="K5" s="361"/>
      <c r="L5" s="54"/>
      <c r="M5" s="54"/>
      <c r="N5" s="54"/>
      <c r="O5" s="361"/>
      <c r="P5" s="361"/>
      <c r="Q5" s="381" t="s">
        <v>257</v>
      </c>
      <c r="R5" s="381"/>
      <c r="S5" s="381"/>
      <c r="T5" s="381"/>
      <c r="U5" s="381"/>
      <c r="V5" s="381"/>
    </row>
    <row r="6" spans="1:22" ht="18.75" customHeight="1" x14ac:dyDescent="0.2">
      <c r="A6" s="54"/>
      <c r="B6" s="54"/>
      <c r="C6" s="361"/>
      <c r="D6" s="361"/>
      <c r="E6" s="361"/>
      <c r="F6" s="361"/>
      <c r="G6" s="54"/>
      <c r="H6" s="361"/>
      <c r="I6" s="361"/>
      <c r="J6" s="361"/>
      <c r="K6" s="361"/>
      <c r="L6" s="54"/>
      <c r="M6" s="54"/>
      <c r="N6" s="54"/>
      <c r="O6" s="361"/>
      <c r="P6" s="361"/>
      <c r="Q6" s="381" t="s">
        <v>369</v>
      </c>
      <c r="R6" s="381"/>
      <c r="S6" s="381"/>
      <c r="T6" s="381"/>
      <c r="U6" s="381"/>
      <c r="V6" s="381"/>
    </row>
    <row r="7" spans="1:22" x14ac:dyDescent="0.2">
      <c r="A7" s="54"/>
      <c r="B7" s="54"/>
      <c r="C7" s="361"/>
      <c r="D7" s="361"/>
      <c r="E7" s="361"/>
      <c r="F7" s="361"/>
      <c r="G7" s="54"/>
      <c r="H7" s="361"/>
      <c r="I7" s="361"/>
      <c r="J7" s="361"/>
      <c r="K7" s="361"/>
      <c r="L7" s="54"/>
      <c r="M7" s="54"/>
      <c r="N7" s="54"/>
      <c r="O7" s="361"/>
      <c r="P7" s="361"/>
      <c r="Q7" s="361"/>
      <c r="R7" s="361"/>
      <c r="S7" s="361"/>
      <c r="T7" s="361"/>
      <c r="U7" s="361"/>
      <c r="V7" s="361"/>
    </row>
    <row r="8" spans="1:22" ht="29.25" customHeight="1" x14ac:dyDescent="0.2">
      <c r="A8" s="382" t="s">
        <v>246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</row>
    <row r="9" spans="1:22" x14ac:dyDescent="0.2">
      <c r="A9" s="382" t="s">
        <v>247</v>
      </c>
      <c r="B9" s="382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  <c r="S9" s="382"/>
      <c r="T9" s="382"/>
      <c r="U9" s="382"/>
      <c r="V9" s="382"/>
    </row>
    <row r="10" spans="1:22" ht="24" customHeight="1" x14ac:dyDescent="0.2">
      <c r="A10" s="382" t="s">
        <v>248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</row>
    <row r="11" spans="1:22" x14ac:dyDescent="0.2">
      <c r="A11" s="144"/>
      <c r="B11" s="383"/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4"/>
      <c r="Q11" s="384"/>
      <c r="R11" s="383"/>
      <c r="S11" s="383"/>
      <c r="T11" s="367"/>
      <c r="U11" s="367"/>
      <c r="V11" s="57"/>
    </row>
    <row r="12" spans="1:22" ht="13.5" customHeight="1" x14ac:dyDescent="0.2">
      <c r="A12" s="56"/>
      <c r="B12" s="362" t="s">
        <v>89</v>
      </c>
      <c r="C12" s="362"/>
      <c r="D12" s="362"/>
      <c r="E12" s="362"/>
      <c r="F12" s="362"/>
      <c r="G12" s="362"/>
      <c r="H12" s="362"/>
      <c r="I12" s="362"/>
      <c r="J12" s="362"/>
      <c r="K12" s="362"/>
      <c r="L12" s="145" t="s">
        <v>92</v>
      </c>
      <c r="M12" s="145" t="s">
        <v>93</v>
      </c>
      <c r="N12" s="363" t="s">
        <v>94</v>
      </c>
      <c r="O12" s="363"/>
      <c r="P12" s="363" t="s">
        <v>95</v>
      </c>
      <c r="Q12" s="363"/>
      <c r="R12" s="362">
        <v>2018</v>
      </c>
      <c r="S12" s="362"/>
      <c r="T12" s="362">
        <v>2019</v>
      </c>
      <c r="U12" s="362"/>
      <c r="V12" s="145">
        <v>2020</v>
      </c>
    </row>
    <row r="13" spans="1:22" x14ac:dyDescent="0.2">
      <c r="A13" s="56"/>
      <c r="B13" s="145"/>
      <c r="C13" s="362"/>
      <c r="D13" s="362"/>
      <c r="E13" s="362"/>
      <c r="F13" s="362"/>
      <c r="G13" s="145"/>
      <c r="H13" s="362"/>
      <c r="I13" s="362"/>
      <c r="J13" s="362"/>
      <c r="K13" s="362"/>
      <c r="L13" s="145"/>
      <c r="M13" s="145"/>
      <c r="N13" s="363"/>
      <c r="O13" s="363"/>
      <c r="P13" s="363"/>
      <c r="Q13" s="363"/>
      <c r="R13" s="362"/>
      <c r="S13" s="362"/>
      <c r="T13" s="362"/>
      <c r="U13" s="362"/>
      <c r="V13" s="145"/>
    </row>
    <row r="14" spans="1:22" ht="12.75" customHeight="1" x14ac:dyDescent="0.2">
      <c r="A14" s="367"/>
      <c r="B14" s="369" t="s">
        <v>67</v>
      </c>
      <c r="C14" s="369"/>
      <c r="D14" s="369"/>
      <c r="E14" s="369"/>
      <c r="F14" s="369"/>
      <c r="G14" s="369"/>
      <c r="H14" s="369"/>
      <c r="I14" s="369"/>
      <c r="J14" s="369"/>
      <c r="K14" s="369"/>
      <c r="L14" s="368">
        <v>1</v>
      </c>
      <c r="M14" s="368">
        <v>0</v>
      </c>
      <c r="N14" s="370">
        <v>0</v>
      </c>
      <c r="O14" s="370"/>
      <c r="P14" s="371">
        <v>0</v>
      </c>
      <c r="Q14" s="371"/>
      <c r="R14" s="385">
        <f>R16+R21+R25+R34+R38+R44</f>
        <v>8655000</v>
      </c>
      <c r="S14" s="385"/>
      <c r="T14" s="385">
        <f>T16+T21+T25+T34+T38+T44</f>
        <v>8655000</v>
      </c>
      <c r="U14" s="385"/>
      <c r="V14" s="385">
        <f>V16+V21+V25+V34+V38+V44</f>
        <v>8655000</v>
      </c>
    </row>
    <row r="15" spans="1:22" ht="17.25" customHeight="1" x14ac:dyDescent="0.2">
      <c r="A15" s="367"/>
      <c r="B15" s="369"/>
      <c r="C15" s="369"/>
      <c r="D15" s="369"/>
      <c r="E15" s="369"/>
      <c r="F15" s="369"/>
      <c r="G15" s="369"/>
      <c r="H15" s="369"/>
      <c r="I15" s="369"/>
      <c r="J15" s="369"/>
      <c r="K15" s="369"/>
      <c r="L15" s="368"/>
      <c r="M15" s="368"/>
      <c r="N15" s="370"/>
      <c r="O15" s="370"/>
      <c r="P15" s="371"/>
      <c r="Q15" s="371"/>
      <c r="R15" s="385"/>
      <c r="S15" s="385"/>
      <c r="T15" s="385"/>
      <c r="U15" s="385"/>
      <c r="V15" s="385"/>
    </row>
    <row r="16" spans="1:22" ht="27" customHeight="1" x14ac:dyDescent="0.2">
      <c r="A16" s="56"/>
      <c r="B16" s="146"/>
      <c r="C16" s="386" t="s">
        <v>68</v>
      </c>
      <c r="D16" s="386"/>
      <c r="E16" s="386"/>
      <c r="F16" s="386"/>
      <c r="G16" s="386"/>
      <c r="H16" s="386"/>
      <c r="I16" s="386"/>
      <c r="J16" s="386"/>
      <c r="K16" s="386"/>
      <c r="L16" s="147">
        <v>1</v>
      </c>
      <c r="M16" s="147">
        <v>2</v>
      </c>
      <c r="N16" s="387">
        <v>0</v>
      </c>
      <c r="O16" s="387"/>
      <c r="P16" s="388">
        <v>0</v>
      </c>
      <c r="Q16" s="388"/>
      <c r="R16" s="377">
        <v>660000</v>
      </c>
      <c r="S16" s="377"/>
      <c r="T16" s="377">
        <v>660000</v>
      </c>
      <c r="U16" s="377"/>
      <c r="V16" s="148">
        <v>660000</v>
      </c>
    </row>
    <row r="17" spans="1:22" ht="46.5" customHeight="1" x14ac:dyDescent="0.2">
      <c r="A17" s="56"/>
      <c r="B17" s="146"/>
      <c r="C17" s="363"/>
      <c r="D17" s="363"/>
      <c r="E17" s="366" t="s">
        <v>319</v>
      </c>
      <c r="F17" s="366"/>
      <c r="G17" s="366"/>
      <c r="H17" s="366"/>
      <c r="I17" s="366"/>
      <c r="J17" s="366"/>
      <c r="K17" s="366"/>
      <c r="L17" s="149">
        <v>1</v>
      </c>
      <c r="M17" s="149">
        <v>2</v>
      </c>
      <c r="N17" s="373">
        <v>6400000000</v>
      </c>
      <c r="O17" s="373"/>
      <c r="P17" s="389">
        <v>0</v>
      </c>
      <c r="Q17" s="389"/>
      <c r="R17" s="364">
        <v>660000</v>
      </c>
      <c r="S17" s="364"/>
      <c r="T17" s="364">
        <v>660000</v>
      </c>
      <c r="U17" s="364"/>
      <c r="V17" s="150">
        <v>660000</v>
      </c>
    </row>
    <row r="18" spans="1:22" ht="24.75" customHeight="1" x14ac:dyDescent="0.2">
      <c r="A18" s="56"/>
      <c r="B18" s="146"/>
      <c r="C18" s="363"/>
      <c r="D18" s="363"/>
      <c r="E18" s="365"/>
      <c r="F18" s="365"/>
      <c r="G18" s="366" t="s">
        <v>323</v>
      </c>
      <c r="H18" s="366"/>
      <c r="I18" s="366"/>
      <c r="J18" s="366"/>
      <c r="K18" s="366"/>
      <c r="L18" s="149">
        <v>1</v>
      </c>
      <c r="M18" s="149">
        <v>2</v>
      </c>
      <c r="N18" s="373">
        <v>6410000000</v>
      </c>
      <c r="O18" s="373"/>
      <c r="P18" s="389">
        <v>0</v>
      </c>
      <c r="Q18" s="389"/>
      <c r="R18" s="364">
        <v>660000</v>
      </c>
      <c r="S18" s="364"/>
      <c r="T18" s="364">
        <v>660000</v>
      </c>
      <c r="U18" s="364"/>
      <c r="V18" s="150">
        <v>660000</v>
      </c>
    </row>
    <row r="19" spans="1:22" ht="20.25" customHeight="1" x14ac:dyDescent="0.2">
      <c r="A19" s="56"/>
      <c r="B19" s="146"/>
      <c r="C19" s="363"/>
      <c r="D19" s="363"/>
      <c r="E19" s="365"/>
      <c r="F19" s="365"/>
      <c r="G19" s="55"/>
      <c r="H19" s="366" t="s">
        <v>103</v>
      </c>
      <c r="I19" s="366"/>
      <c r="J19" s="366"/>
      <c r="K19" s="366"/>
      <c r="L19" s="149">
        <v>1</v>
      </c>
      <c r="M19" s="149">
        <v>2</v>
      </c>
      <c r="N19" s="373">
        <v>6410010010</v>
      </c>
      <c r="O19" s="373"/>
      <c r="P19" s="389">
        <v>0</v>
      </c>
      <c r="Q19" s="389"/>
      <c r="R19" s="364">
        <v>660000</v>
      </c>
      <c r="S19" s="364"/>
      <c r="T19" s="364">
        <v>660000</v>
      </c>
      <c r="U19" s="364"/>
      <c r="V19" s="150">
        <v>660000</v>
      </c>
    </row>
    <row r="20" spans="1:22" ht="28.5" customHeight="1" x14ac:dyDescent="0.2">
      <c r="A20" s="56"/>
      <c r="B20" s="146"/>
      <c r="C20" s="146"/>
      <c r="D20" s="146"/>
      <c r="E20" s="55"/>
      <c r="F20" s="55"/>
      <c r="G20" s="55"/>
      <c r="H20" s="151"/>
      <c r="I20" s="151"/>
      <c r="J20" s="151"/>
      <c r="K20" s="151" t="s">
        <v>104</v>
      </c>
      <c r="L20" s="149">
        <v>1</v>
      </c>
      <c r="M20" s="149">
        <v>2</v>
      </c>
      <c r="N20" s="373">
        <v>6410010010</v>
      </c>
      <c r="O20" s="373"/>
      <c r="P20" s="152">
        <v>120</v>
      </c>
      <c r="Q20" s="152">
        <v>120</v>
      </c>
      <c r="R20" s="364">
        <v>660000</v>
      </c>
      <c r="S20" s="364"/>
      <c r="T20" s="364">
        <v>660000</v>
      </c>
      <c r="U20" s="364"/>
      <c r="V20" s="150">
        <v>660000</v>
      </c>
    </row>
    <row r="21" spans="1:22" ht="43.5" customHeight="1" x14ac:dyDescent="0.2">
      <c r="A21" s="56"/>
      <c r="B21" s="146"/>
      <c r="C21" s="146"/>
      <c r="D21" s="146"/>
      <c r="E21" s="55"/>
      <c r="F21" s="55"/>
      <c r="G21" s="55"/>
      <c r="H21" s="151"/>
      <c r="I21" s="151"/>
      <c r="J21" s="151"/>
      <c r="K21" s="153" t="s">
        <v>302</v>
      </c>
      <c r="L21" s="147">
        <v>1</v>
      </c>
      <c r="M21" s="147">
        <v>3</v>
      </c>
      <c r="N21" s="387">
        <v>0</v>
      </c>
      <c r="O21" s="401"/>
      <c r="P21" s="154"/>
      <c r="Q21" s="154">
        <v>0</v>
      </c>
      <c r="R21" s="377">
        <v>70000</v>
      </c>
      <c r="S21" s="401"/>
      <c r="T21" s="377">
        <v>70000</v>
      </c>
      <c r="U21" s="401"/>
      <c r="V21" s="148">
        <v>70000</v>
      </c>
    </row>
    <row r="22" spans="1:22" ht="20.25" customHeight="1" x14ac:dyDescent="0.2">
      <c r="A22" s="56"/>
      <c r="B22" s="146"/>
      <c r="C22" s="146"/>
      <c r="D22" s="146"/>
      <c r="E22" s="55"/>
      <c r="F22" s="55"/>
      <c r="G22" s="55"/>
      <c r="H22" s="151"/>
      <c r="I22" s="151"/>
      <c r="J22" s="151"/>
      <c r="K22" s="151" t="s">
        <v>320</v>
      </c>
      <c r="L22" s="149">
        <v>1</v>
      </c>
      <c r="M22" s="149">
        <v>3</v>
      </c>
      <c r="N22" s="373">
        <v>7700000000</v>
      </c>
      <c r="O22" s="399"/>
      <c r="P22" s="152"/>
      <c r="Q22" s="152">
        <v>0</v>
      </c>
      <c r="R22" s="364">
        <v>70000</v>
      </c>
      <c r="S22" s="399"/>
      <c r="T22" s="364">
        <v>70000</v>
      </c>
      <c r="U22" s="399"/>
      <c r="V22" s="150">
        <v>70000</v>
      </c>
    </row>
    <row r="23" spans="1:22" ht="30.75" customHeight="1" x14ac:dyDescent="0.2">
      <c r="A23" s="56"/>
      <c r="B23" s="146"/>
      <c r="C23" s="146"/>
      <c r="D23" s="146"/>
      <c r="E23" s="55"/>
      <c r="F23" s="55"/>
      <c r="G23" s="55"/>
      <c r="H23" s="151"/>
      <c r="I23" s="151"/>
      <c r="J23" s="151"/>
      <c r="K23" s="151" t="s">
        <v>321</v>
      </c>
      <c r="L23" s="149">
        <v>1</v>
      </c>
      <c r="M23" s="149">
        <v>3</v>
      </c>
      <c r="N23" s="373">
        <v>7700010030</v>
      </c>
      <c r="O23" s="399"/>
      <c r="P23" s="152"/>
      <c r="Q23" s="152">
        <v>0</v>
      </c>
      <c r="R23" s="364">
        <v>70000</v>
      </c>
      <c r="S23" s="399"/>
      <c r="T23" s="364">
        <v>70000</v>
      </c>
      <c r="U23" s="399"/>
      <c r="V23" s="150">
        <v>70000</v>
      </c>
    </row>
    <row r="24" spans="1:22" ht="29.25" customHeight="1" x14ac:dyDescent="0.2">
      <c r="A24" s="56"/>
      <c r="B24" s="146"/>
      <c r="C24" s="146"/>
      <c r="D24" s="146"/>
      <c r="E24" s="55"/>
      <c r="F24" s="55"/>
      <c r="G24" s="55"/>
      <c r="H24" s="151"/>
      <c r="I24" s="151"/>
      <c r="J24" s="151"/>
      <c r="K24" s="151" t="s">
        <v>108</v>
      </c>
      <c r="L24" s="149">
        <v>1</v>
      </c>
      <c r="M24" s="149">
        <v>3</v>
      </c>
      <c r="N24" s="373">
        <v>7700010030</v>
      </c>
      <c r="O24" s="399"/>
      <c r="P24" s="152"/>
      <c r="Q24" s="152">
        <v>240</v>
      </c>
      <c r="R24" s="364">
        <v>70000</v>
      </c>
      <c r="S24" s="399"/>
      <c r="T24" s="364">
        <v>70000</v>
      </c>
      <c r="U24" s="399"/>
      <c r="V24" s="150">
        <v>70000</v>
      </c>
    </row>
    <row r="25" spans="1:22" ht="42" customHeight="1" x14ac:dyDescent="0.2">
      <c r="A25" s="56"/>
      <c r="B25" s="146"/>
      <c r="C25" s="386" t="s">
        <v>72</v>
      </c>
      <c r="D25" s="386"/>
      <c r="E25" s="386"/>
      <c r="F25" s="386"/>
      <c r="G25" s="386"/>
      <c r="H25" s="386"/>
      <c r="I25" s="386"/>
      <c r="J25" s="386"/>
      <c r="K25" s="386"/>
      <c r="L25" s="147">
        <v>1</v>
      </c>
      <c r="M25" s="147">
        <v>4</v>
      </c>
      <c r="N25" s="387">
        <v>0</v>
      </c>
      <c r="O25" s="387"/>
      <c r="P25" s="388">
        <v>0</v>
      </c>
      <c r="Q25" s="388"/>
      <c r="R25" s="377">
        <f>R29+R30+R32+R33</f>
        <v>7000000</v>
      </c>
      <c r="S25" s="377"/>
      <c r="T25" s="377">
        <f>T29+T30+T32+T33</f>
        <v>7000000</v>
      </c>
      <c r="U25" s="377"/>
      <c r="V25" s="148">
        <f>V29+V30+V32+V33</f>
        <v>7000000</v>
      </c>
    </row>
    <row r="26" spans="1:22" ht="39.75" customHeight="1" x14ac:dyDescent="0.2">
      <c r="A26" s="56"/>
      <c r="B26" s="146"/>
      <c r="C26" s="363"/>
      <c r="D26" s="363"/>
      <c r="E26" s="366" t="s">
        <v>322</v>
      </c>
      <c r="F26" s="366"/>
      <c r="G26" s="366"/>
      <c r="H26" s="366"/>
      <c r="I26" s="366"/>
      <c r="J26" s="366"/>
      <c r="K26" s="366"/>
      <c r="L26" s="149">
        <v>1</v>
      </c>
      <c r="M26" s="149">
        <v>4</v>
      </c>
      <c r="N26" s="373">
        <v>6400000000</v>
      </c>
      <c r="O26" s="373"/>
      <c r="P26" s="389">
        <v>0</v>
      </c>
      <c r="Q26" s="389"/>
      <c r="R26" s="364">
        <v>7000000</v>
      </c>
      <c r="S26" s="364"/>
      <c r="T26" s="364">
        <v>7000000</v>
      </c>
      <c r="U26" s="364"/>
      <c r="V26" s="150">
        <v>7000000</v>
      </c>
    </row>
    <row r="27" spans="1:22" ht="25.5" customHeight="1" x14ac:dyDescent="0.2">
      <c r="A27" s="56"/>
      <c r="B27" s="146"/>
      <c r="C27" s="363"/>
      <c r="D27" s="363"/>
      <c r="E27" s="365"/>
      <c r="F27" s="365"/>
      <c r="G27" s="366" t="s">
        <v>245</v>
      </c>
      <c r="H27" s="366"/>
      <c r="I27" s="366"/>
      <c r="J27" s="366"/>
      <c r="K27" s="366"/>
      <c r="L27" s="149">
        <v>1</v>
      </c>
      <c r="M27" s="149">
        <v>4</v>
      </c>
      <c r="N27" s="373">
        <v>6410000000</v>
      </c>
      <c r="O27" s="373"/>
      <c r="P27" s="389">
        <v>0</v>
      </c>
      <c r="Q27" s="389"/>
      <c r="R27" s="364">
        <v>7000000</v>
      </c>
      <c r="S27" s="364"/>
      <c r="T27" s="364">
        <v>7000000</v>
      </c>
      <c r="U27" s="364"/>
      <c r="V27" s="150">
        <v>7000000</v>
      </c>
    </row>
    <row r="28" spans="1:22" ht="12.75" customHeight="1" x14ac:dyDescent="0.2">
      <c r="A28" s="56"/>
      <c r="B28" s="146"/>
      <c r="C28" s="363"/>
      <c r="D28" s="363"/>
      <c r="E28" s="365"/>
      <c r="F28" s="365"/>
      <c r="G28" s="366" t="s">
        <v>106</v>
      </c>
      <c r="H28" s="366"/>
      <c r="I28" s="366"/>
      <c r="J28" s="366"/>
      <c r="K28" s="366"/>
      <c r="L28" s="149">
        <v>1</v>
      </c>
      <c r="M28" s="149">
        <v>4</v>
      </c>
      <c r="N28" s="373">
        <v>6410010020</v>
      </c>
      <c r="O28" s="373"/>
      <c r="P28" s="389">
        <v>0</v>
      </c>
      <c r="Q28" s="389"/>
      <c r="R28" s="364">
        <v>7000000</v>
      </c>
      <c r="S28" s="364"/>
      <c r="T28" s="364">
        <v>7000000</v>
      </c>
      <c r="U28" s="364"/>
      <c r="V28" s="150">
        <v>7000000</v>
      </c>
    </row>
    <row r="29" spans="1:22" x14ac:dyDescent="0.2">
      <c r="A29" s="56"/>
      <c r="B29" s="146"/>
      <c r="C29" s="363"/>
      <c r="D29" s="363"/>
      <c r="E29" s="365"/>
      <c r="F29" s="365"/>
      <c r="G29" s="365"/>
      <c r="H29" s="365"/>
      <c r="I29" s="366" t="s">
        <v>104</v>
      </c>
      <c r="J29" s="366"/>
      <c r="K29" s="366"/>
      <c r="L29" s="149">
        <v>1</v>
      </c>
      <c r="M29" s="149">
        <v>4</v>
      </c>
      <c r="N29" s="373">
        <v>6410010020</v>
      </c>
      <c r="O29" s="373"/>
      <c r="P29" s="389">
        <v>120</v>
      </c>
      <c r="Q29" s="389"/>
      <c r="R29" s="364">
        <v>5165100</v>
      </c>
      <c r="S29" s="364"/>
      <c r="T29" s="364">
        <v>5165100</v>
      </c>
      <c r="U29" s="364"/>
      <c r="V29" s="150">
        <v>5165100</v>
      </c>
    </row>
    <row r="30" spans="1:22" ht="12.75" customHeight="1" x14ac:dyDescent="0.2">
      <c r="A30" s="367"/>
      <c r="B30" s="363"/>
      <c r="C30" s="363"/>
      <c r="D30" s="363"/>
      <c r="E30" s="365"/>
      <c r="F30" s="365"/>
      <c r="G30" s="365"/>
      <c r="H30" s="365"/>
      <c r="I30" s="366" t="s">
        <v>108</v>
      </c>
      <c r="J30" s="366"/>
      <c r="K30" s="366"/>
      <c r="L30" s="372">
        <v>1</v>
      </c>
      <c r="M30" s="372">
        <v>4</v>
      </c>
      <c r="N30" s="373">
        <v>6410010020</v>
      </c>
      <c r="O30" s="373"/>
      <c r="P30" s="389">
        <v>240</v>
      </c>
      <c r="Q30" s="389"/>
      <c r="R30" s="364">
        <v>1765527</v>
      </c>
      <c r="S30" s="364"/>
      <c r="T30" s="364">
        <v>1765527</v>
      </c>
      <c r="U30" s="364"/>
      <c r="V30" s="364">
        <v>1765527</v>
      </c>
    </row>
    <row r="31" spans="1:22" ht="4.5" customHeight="1" x14ac:dyDescent="0.2">
      <c r="A31" s="367"/>
      <c r="B31" s="363"/>
      <c r="C31" s="363"/>
      <c r="D31" s="363"/>
      <c r="E31" s="365"/>
      <c r="F31" s="365"/>
      <c r="G31" s="365"/>
      <c r="H31" s="365"/>
      <c r="I31" s="366"/>
      <c r="J31" s="366"/>
      <c r="K31" s="366"/>
      <c r="L31" s="372"/>
      <c r="M31" s="372"/>
      <c r="N31" s="373"/>
      <c r="O31" s="373"/>
      <c r="P31" s="389"/>
      <c r="Q31" s="389"/>
      <c r="R31" s="364"/>
      <c r="S31" s="364"/>
      <c r="T31" s="364"/>
      <c r="U31" s="364"/>
      <c r="V31" s="364"/>
    </row>
    <row r="32" spans="1:22" ht="13.5" customHeight="1" x14ac:dyDescent="0.2">
      <c r="A32" s="56"/>
      <c r="B32" s="146"/>
      <c r="C32" s="363"/>
      <c r="D32" s="363"/>
      <c r="E32" s="365"/>
      <c r="F32" s="365"/>
      <c r="G32" s="365"/>
      <c r="H32" s="365"/>
      <c r="I32" s="366" t="s">
        <v>54</v>
      </c>
      <c r="J32" s="366"/>
      <c r="K32" s="366"/>
      <c r="L32" s="149">
        <v>1</v>
      </c>
      <c r="M32" s="149">
        <v>4</v>
      </c>
      <c r="N32" s="373">
        <v>6410010020</v>
      </c>
      <c r="O32" s="373"/>
      <c r="P32" s="389">
        <v>540</v>
      </c>
      <c r="Q32" s="389"/>
      <c r="R32" s="364">
        <v>49373</v>
      </c>
      <c r="S32" s="364"/>
      <c r="T32" s="364">
        <v>49373</v>
      </c>
      <c r="U32" s="364"/>
      <c r="V32" s="150">
        <v>49373</v>
      </c>
    </row>
    <row r="33" spans="1:22" ht="15.75" customHeight="1" x14ac:dyDescent="0.2">
      <c r="A33" s="56"/>
      <c r="B33" s="146"/>
      <c r="C33" s="363"/>
      <c r="D33" s="363"/>
      <c r="E33" s="365"/>
      <c r="F33" s="365"/>
      <c r="G33" s="365"/>
      <c r="H33" s="365"/>
      <c r="I33" s="366" t="s">
        <v>249</v>
      </c>
      <c r="J33" s="366"/>
      <c r="K33" s="366"/>
      <c r="L33" s="149">
        <v>1</v>
      </c>
      <c r="M33" s="149">
        <v>4</v>
      </c>
      <c r="N33" s="373">
        <v>6410010020</v>
      </c>
      <c r="O33" s="373"/>
      <c r="P33" s="389">
        <v>850</v>
      </c>
      <c r="Q33" s="389"/>
      <c r="R33" s="364">
        <v>20000</v>
      </c>
      <c r="S33" s="364"/>
      <c r="T33" s="364">
        <v>20000</v>
      </c>
      <c r="U33" s="364"/>
      <c r="V33" s="150">
        <v>20000</v>
      </c>
    </row>
    <row r="34" spans="1:22" ht="26.25" customHeight="1" x14ac:dyDescent="0.2">
      <c r="A34" s="56"/>
      <c r="B34" s="374" t="s">
        <v>324</v>
      </c>
      <c r="C34" s="374"/>
      <c r="D34" s="374"/>
      <c r="E34" s="374"/>
      <c r="F34" s="374"/>
      <c r="G34" s="374"/>
      <c r="H34" s="374"/>
      <c r="I34" s="374"/>
      <c r="J34" s="374"/>
      <c r="K34" s="374"/>
      <c r="L34" s="155">
        <v>1</v>
      </c>
      <c r="M34" s="155">
        <v>6</v>
      </c>
      <c r="N34" s="375">
        <v>0</v>
      </c>
      <c r="O34" s="375"/>
      <c r="P34" s="376">
        <v>0</v>
      </c>
      <c r="Q34" s="376"/>
      <c r="R34" s="377">
        <v>425000</v>
      </c>
      <c r="S34" s="377"/>
      <c r="T34" s="377">
        <v>425000</v>
      </c>
      <c r="U34" s="377"/>
      <c r="V34" s="148">
        <v>425000</v>
      </c>
    </row>
    <row r="35" spans="1:22" ht="21.75" customHeight="1" x14ac:dyDescent="0.2">
      <c r="A35" s="56"/>
      <c r="B35" s="369"/>
      <c r="C35" s="369"/>
      <c r="D35" s="390" t="s">
        <v>320</v>
      </c>
      <c r="E35" s="390"/>
      <c r="F35" s="390"/>
      <c r="G35" s="390"/>
      <c r="H35" s="390"/>
      <c r="I35" s="390"/>
      <c r="J35" s="390"/>
      <c r="K35" s="390"/>
      <c r="L35" s="156">
        <v>1</v>
      </c>
      <c r="M35" s="156">
        <v>6</v>
      </c>
      <c r="N35" s="379">
        <v>7700000000</v>
      </c>
      <c r="O35" s="379"/>
      <c r="P35" s="380">
        <v>0</v>
      </c>
      <c r="Q35" s="380"/>
      <c r="R35" s="364">
        <v>425000</v>
      </c>
      <c r="S35" s="364"/>
      <c r="T35" s="364">
        <v>425000</v>
      </c>
      <c r="U35" s="364"/>
      <c r="V35" s="150">
        <v>425000</v>
      </c>
    </row>
    <row r="36" spans="1:22" ht="18.75" customHeight="1" x14ac:dyDescent="0.2">
      <c r="A36" s="56"/>
      <c r="B36" s="369"/>
      <c r="C36" s="369"/>
      <c r="D36" s="369"/>
      <c r="E36" s="369"/>
      <c r="F36" s="378" t="s">
        <v>325</v>
      </c>
      <c r="G36" s="378"/>
      <c r="H36" s="378"/>
      <c r="I36" s="378"/>
      <c r="J36" s="378"/>
      <c r="K36" s="378"/>
      <c r="L36" s="156">
        <v>1</v>
      </c>
      <c r="M36" s="156">
        <v>6</v>
      </c>
      <c r="N36" s="379">
        <v>7700010020</v>
      </c>
      <c r="O36" s="379"/>
      <c r="P36" s="380">
        <v>0</v>
      </c>
      <c r="Q36" s="380"/>
      <c r="R36" s="364">
        <v>425000</v>
      </c>
      <c r="S36" s="364"/>
      <c r="T36" s="364">
        <v>425000</v>
      </c>
      <c r="U36" s="364"/>
      <c r="V36" s="150">
        <v>425000</v>
      </c>
    </row>
    <row r="37" spans="1:22" ht="18.75" customHeight="1" x14ac:dyDescent="0.2">
      <c r="A37" s="56"/>
      <c r="B37" s="369"/>
      <c r="C37" s="369"/>
      <c r="D37" s="369"/>
      <c r="E37" s="369"/>
      <c r="F37" s="369"/>
      <c r="G37" s="369"/>
      <c r="H37" s="391" t="s">
        <v>104</v>
      </c>
      <c r="I37" s="391"/>
      <c r="J37" s="391"/>
      <c r="K37" s="391"/>
      <c r="L37" s="156">
        <v>1</v>
      </c>
      <c r="M37" s="156">
        <v>6</v>
      </c>
      <c r="N37" s="379">
        <v>7700010020</v>
      </c>
      <c r="O37" s="379"/>
      <c r="P37" s="380">
        <v>120</v>
      </c>
      <c r="Q37" s="380"/>
      <c r="R37" s="364">
        <v>425000</v>
      </c>
      <c r="S37" s="364"/>
      <c r="T37" s="364">
        <v>425000</v>
      </c>
      <c r="U37" s="364"/>
      <c r="V37" s="150">
        <v>425000</v>
      </c>
    </row>
    <row r="38" spans="1:22" ht="18" customHeight="1" x14ac:dyDescent="0.2">
      <c r="A38" s="367"/>
      <c r="B38" s="369"/>
      <c r="C38" s="369"/>
      <c r="D38" s="369"/>
      <c r="E38" s="369"/>
      <c r="F38" s="369"/>
      <c r="G38" s="369"/>
      <c r="H38" s="374" t="s">
        <v>306</v>
      </c>
      <c r="I38" s="392"/>
      <c r="J38" s="392"/>
      <c r="K38" s="392"/>
      <c r="L38" s="394">
        <v>1</v>
      </c>
      <c r="M38" s="394">
        <v>11</v>
      </c>
      <c r="N38" s="375">
        <v>0</v>
      </c>
      <c r="O38" s="375"/>
      <c r="P38" s="376">
        <v>0</v>
      </c>
      <c r="Q38" s="376"/>
      <c r="R38" s="377">
        <v>100000</v>
      </c>
      <c r="S38" s="377"/>
      <c r="T38" s="377">
        <v>100000</v>
      </c>
      <c r="U38" s="377"/>
      <c r="V38" s="377">
        <v>100000</v>
      </c>
    </row>
    <row r="39" spans="1:22" ht="12.75" hidden="1" customHeight="1" thickBot="1" x14ac:dyDescent="0.25">
      <c r="A39" s="367"/>
      <c r="B39" s="369"/>
      <c r="C39" s="369"/>
      <c r="D39" s="369"/>
      <c r="E39" s="369"/>
      <c r="F39" s="369"/>
      <c r="G39" s="369"/>
      <c r="H39" s="392"/>
      <c r="I39" s="392"/>
      <c r="J39" s="392"/>
      <c r="K39" s="392"/>
      <c r="L39" s="394"/>
      <c r="M39" s="394"/>
      <c r="N39" s="375"/>
      <c r="O39" s="375"/>
      <c r="P39" s="376"/>
      <c r="Q39" s="376"/>
      <c r="R39" s="377"/>
      <c r="S39" s="377"/>
      <c r="T39" s="377"/>
      <c r="U39" s="377"/>
      <c r="V39" s="377"/>
    </row>
    <row r="40" spans="1:22" ht="17.25" customHeight="1" x14ac:dyDescent="0.2">
      <c r="A40" s="56"/>
      <c r="B40" s="369"/>
      <c r="C40" s="369"/>
      <c r="D40" s="369"/>
      <c r="E40" s="369"/>
      <c r="F40" s="369"/>
      <c r="G40" s="369"/>
      <c r="H40" s="369"/>
      <c r="I40" s="369"/>
      <c r="J40" s="369"/>
      <c r="K40" s="157" t="s">
        <v>320</v>
      </c>
      <c r="L40" s="156">
        <v>1</v>
      </c>
      <c r="M40" s="156">
        <v>11</v>
      </c>
      <c r="N40" s="379">
        <v>7700000000</v>
      </c>
      <c r="O40" s="379"/>
      <c r="P40" s="380">
        <v>0</v>
      </c>
      <c r="Q40" s="380"/>
      <c r="R40" s="364">
        <v>100000</v>
      </c>
      <c r="S40" s="364"/>
      <c r="T40" s="364">
        <v>100000</v>
      </c>
      <c r="U40" s="364"/>
      <c r="V40" s="150">
        <v>100000</v>
      </c>
    </row>
    <row r="41" spans="1:22" ht="13.5" customHeight="1" x14ac:dyDescent="0.2">
      <c r="A41" s="367"/>
      <c r="B41" s="369"/>
      <c r="C41" s="369"/>
      <c r="D41" s="369"/>
      <c r="E41" s="369"/>
      <c r="F41" s="369"/>
      <c r="G41" s="369"/>
      <c r="H41" s="369"/>
      <c r="I41" s="369"/>
      <c r="J41" s="369"/>
      <c r="K41" s="390" t="s">
        <v>326</v>
      </c>
      <c r="L41" s="393">
        <v>1</v>
      </c>
      <c r="M41" s="393">
        <v>11</v>
      </c>
      <c r="N41" s="379">
        <v>7700000020</v>
      </c>
      <c r="O41" s="379"/>
      <c r="P41" s="380">
        <v>0</v>
      </c>
      <c r="Q41" s="380"/>
      <c r="R41" s="364">
        <v>100000</v>
      </c>
      <c r="S41" s="364"/>
      <c r="T41" s="364">
        <v>100000</v>
      </c>
      <c r="U41" s="364"/>
      <c r="V41" s="364">
        <v>100000</v>
      </c>
    </row>
    <row r="42" spans="1:22" ht="17.25" customHeight="1" x14ac:dyDescent="0.2">
      <c r="A42" s="367"/>
      <c r="B42" s="369"/>
      <c r="C42" s="369"/>
      <c r="D42" s="369"/>
      <c r="E42" s="369"/>
      <c r="F42" s="369"/>
      <c r="G42" s="369"/>
      <c r="H42" s="369"/>
      <c r="I42" s="369"/>
      <c r="J42" s="369"/>
      <c r="K42" s="390"/>
      <c r="L42" s="393"/>
      <c r="M42" s="393"/>
      <c r="N42" s="379"/>
      <c r="O42" s="379"/>
      <c r="P42" s="380"/>
      <c r="Q42" s="380"/>
      <c r="R42" s="364"/>
      <c r="S42" s="364"/>
      <c r="T42" s="364"/>
      <c r="U42" s="364"/>
      <c r="V42" s="364"/>
    </row>
    <row r="43" spans="1:22" ht="14.25" customHeight="1" x14ac:dyDescent="0.2">
      <c r="A43" s="56"/>
      <c r="B43" s="158"/>
      <c r="C43" s="158"/>
      <c r="D43" s="158"/>
      <c r="E43" s="158"/>
      <c r="F43" s="158"/>
      <c r="G43" s="158"/>
      <c r="H43" s="158"/>
      <c r="I43" s="158"/>
      <c r="J43" s="158"/>
      <c r="K43" s="157" t="s">
        <v>327</v>
      </c>
      <c r="L43" s="156">
        <v>1</v>
      </c>
      <c r="M43" s="156">
        <v>11</v>
      </c>
      <c r="N43" s="350">
        <v>7700000020</v>
      </c>
      <c r="O43" s="397"/>
      <c r="P43" s="159"/>
      <c r="Q43" s="159">
        <v>870</v>
      </c>
      <c r="R43" s="346">
        <v>100000</v>
      </c>
      <c r="S43" s="360"/>
      <c r="T43" s="346">
        <v>100000</v>
      </c>
      <c r="U43" s="360"/>
      <c r="V43" s="150">
        <v>100000</v>
      </c>
    </row>
    <row r="44" spans="1:22" ht="14.25" customHeight="1" x14ac:dyDescent="0.2">
      <c r="A44" s="56"/>
      <c r="B44" s="158"/>
      <c r="C44" s="158"/>
      <c r="D44" s="158"/>
      <c r="E44" s="158"/>
      <c r="F44" s="158"/>
      <c r="G44" s="158"/>
      <c r="H44" s="158"/>
      <c r="I44" s="158"/>
      <c r="J44" s="158"/>
      <c r="K44" s="160" t="s">
        <v>308</v>
      </c>
      <c r="L44" s="155">
        <v>1</v>
      </c>
      <c r="M44" s="155">
        <v>13</v>
      </c>
      <c r="N44" s="398">
        <v>0</v>
      </c>
      <c r="O44" s="400"/>
      <c r="P44" s="161"/>
      <c r="Q44" s="161">
        <v>0</v>
      </c>
      <c r="R44" s="348">
        <v>400000</v>
      </c>
      <c r="S44" s="359"/>
      <c r="T44" s="348">
        <v>400000</v>
      </c>
      <c r="U44" s="359"/>
      <c r="V44" s="148">
        <v>400000</v>
      </c>
    </row>
    <row r="45" spans="1:22" ht="14.25" customHeight="1" x14ac:dyDescent="0.2">
      <c r="A45" s="56"/>
      <c r="B45" s="158"/>
      <c r="C45" s="158"/>
      <c r="D45" s="158"/>
      <c r="E45" s="158"/>
      <c r="F45" s="158"/>
      <c r="G45" s="158"/>
      <c r="H45" s="158"/>
      <c r="I45" s="158"/>
      <c r="J45" s="158"/>
      <c r="K45" s="157" t="s">
        <v>320</v>
      </c>
      <c r="L45" s="156">
        <v>1</v>
      </c>
      <c r="M45" s="156">
        <v>13</v>
      </c>
      <c r="N45" s="350">
        <v>7700000000</v>
      </c>
      <c r="O45" s="397"/>
      <c r="P45" s="159"/>
      <c r="Q45" s="159">
        <v>0</v>
      </c>
      <c r="R45" s="346">
        <v>400000</v>
      </c>
      <c r="S45" s="360"/>
      <c r="T45" s="346">
        <v>400000</v>
      </c>
      <c r="U45" s="360"/>
      <c r="V45" s="150">
        <v>400000</v>
      </c>
    </row>
    <row r="46" spans="1:22" ht="26.25" customHeight="1" x14ac:dyDescent="0.2">
      <c r="A46" s="56"/>
      <c r="B46" s="158"/>
      <c r="C46" s="158"/>
      <c r="D46" s="158"/>
      <c r="E46" s="158"/>
      <c r="F46" s="158"/>
      <c r="G46" s="158"/>
      <c r="H46" s="158"/>
      <c r="I46" s="158"/>
      <c r="J46" s="158"/>
      <c r="K46" s="157" t="s">
        <v>328</v>
      </c>
      <c r="L46" s="156">
        <v>1</v>
      </c>
      <c r="M46" s="156">
        <v>13</v>
      </c>
      <c r="N46" s="350">
        <v>7700090010</v>
      </c>
      <c r="O46" s="397"/>
      <c r="P46" s="159"/>
      <c r="Q46" s="159">
        <v>0</v>
      </c>
      <c r="R46" s="346">
        <v>400000</v>
      </c>
      <c r="S46" s="360"/>
      <c r="T46" s="346">
        <v>400000</v>
      </c>
      <c r="U46" s="360"/>
      <c r="V46" s="150">
        <v>400000</v>
      </c>
    </row>
    <row r="47" spans="1:22" ht="21" customHeight="1" x14ac:dyDescent="0.2">
      <c r="A47" s="56"/>
      <c r="B47" s="158"/>
      <c r="C47" s="158"/>
      <c r="D47" s="158"/>
      <c r="E47" s="158"/>
      <c r="F47" s="158"/>
      <c r="G47" s="158"/>
      <c r="H47" s="158"/>
      <c r="I47" s="158"/>
      <c r="J47" s="158"/>
      <c r="K47" s="157" t="s">
        <v>108</v>
      </c>
      <c r="L47" s="156">
        <v>1</v>
      </c>
      <c r="M47" s="156">
        <v>13</v>
      </c>
      <c r="N47" s="350">
        <v>7700090010</v>
      </c>
      <c r="O47" s="347"/>
      <c r="P47" s="159"/>
      <c r="Q47" s="159">
        <v>240</v>
      </c>
      <c r="R47" s="346">
        <v>400000</v>
      </c>
      <c r="S47" s="347"/>
      <c r="T47" s="346">
        <v>400000</v>
      </c>
      <c r="U47" s="347"/>
      <c r="V47" s="150">
        <v>400000</v>
      </c>
    </row>
    <row r="48" spans="1:22" x14ac:dyDescent="0.2">
      <c r="A48" s="367"/>
      <c r="B48" s="369" t="s">
        <v>73</v>
      </c>
      <c r="C48" s="369"/>
      <c r="D48" s="369"/>
      <c r="E48" s="369"/>
      <c r="F48" s="369"/>
      <c r="G48" s="369"/>
      <c r="H48" s="369"/>
      <c r="I48" s="369"/>
      <c r="J48" s="369"/>
      <c r="K48" s="369"/>
      <c r="L48" s="368">
        <v>3</v>
      </c>
      <c r="M48" s="368">
        <v>0</v>
      </c>
      <c r="N48" s="370">
        <v>0</v>
      </c>
      <c r="O48" s="370"/>
      <c r="P48" s="371">
        <v>0</v>
      </c>
      <c r="Q48" s="371"/>
      <c r="R48" s="385">
        <f>R50+R55</f>
        <v>785500</v>
      </c>
      <c r="S48" s="385"/>
      <c r="T48" s="385">
        <f>T50+T55</f>
        <v>785500</v>
      </c>
      <c r="U48" s="385"/>
      <c r="V48" s="385">
        <f>V50+V55</f>
        <v>785500</v>
      </c>
    </row>
    <row r="49" spans="1:22" ht="7.5" customHeight="1" x14ac:dyDescent="0.2">
      <c r="A49" s="367"/>
      <c r="B49" s="369"/>
      <c r="C49" s="369"/>
      <c r="D49" s="369"/>
      <c r="E49" s="369"/>
      <c r="F49" s="369"/>
      <c r="G49" s="369"/>
      <c r="H49" s="369"/>
      <c r="I49" s="369"/>
      <c r="J49" s="369"/>
      <c r="K49" s="369"/>
      <c r="L49" s="368"/>
      <c r="M49" s="368"/>
      <c r="N49" s="370"/>
      <c r="O49" s="370"/>
      <c r="P49" s="371"/>
      <c r="Q49" s="371"/>
      <c r="R49" s="385"/>
      <c r="S49" s="385"/>
      <c r="T49" s="385"/>
      <c r="U49" s="385"/>
      <c r="V49" s="385"/>
    </row>
    <row r="50" spans="1:22" ht="13.5" customHeight="1" x14ac:dyDescent="0.2">
      <c r="A50" s="56"/>
      <c r="B50" s="146"/>
      <c r="C50" s="363"/>
      <c r="D50" s="363"/>
      <c r="E50" s="386" t="s">
        <v>329</v>
      </c>
      <c r="F50" s="386"/>
      <c r="G50" s="386"/>
      <c r="H50" s="386"/>
      <c r="I50" s="386"/>
      <c r="J50" s="386"/>
      <c r="K50" s="386"/>
      <c r="L50" s="147">
        <v>3</v>
      </c>
      <c r="M50" s="147">
        <v>10</v>
      </c>
      <c r="N50" s="387">
        <v>0</v>
      </c>
      <c r="O50" s="387"/>
      <c r="P50" s="388">
        <v>0</v>
      </c>
      <c r="Q50" s="388"/>
      <c r="R50" s="377">
        <v>763000</v>
      </c>
      <c r="S50" s="377"/>
      <c r="T50" s="377">
        <v>763000</v>
      </c>
      <c r="U50" s="377"/>
      <c r="V50" s="148">
        <v>763000</v>
      </c>
    </row>
    <row r="51" spans="1:22" ht="39" customHeight="1" x14ac:dyDescent="0.2">
      <c r="A51" s="56"/>
      <c r="B51" s="146"/>
      <c r="C51" s="363"/>
      <c r="D51" s="363"/>
      <c r="E51" s="363"/>
      <c r="F51" s="363"/>
      <c r="G51" s="378" t="s">
        <v>322</v>
      </c>
      <c r="H51" s="378"/>
      <c r="I51" s="378"/>
      <c r="J51" s="378"/>
      <c r="K51" s="378"/>
      <c r="L51" s="156">
        <v>3</v>
      </c>
      <c r="M51" s="156">
        <v>10</v>
      </c>
      <c r="N51" s="379">
        <v>6400000000</v>
      </c>
      <c r="O51" s="379"/>
      <c r="P51" s="380">
        <v>0</v>
      </c>
      <c r="Q51" s="380"/>
      <c r="R51" s="364">
        <v>763000</v>
      </c>
      <c r="S51" s="364"/>
      <c r="T51" s="364">
        <v>763000</v>
      </c>
      <c r="U51" s="364"/>
      <c r="V51" s="150">
        <v>763000</v>
      </c>
    </row>
    <row r="52" spans="1:22" ht="27" customHeight="1" x14ac:dyDescent="0.2">
      <c r="A52" s="56"/>
      <c r="B52" s="146"/>
      <c r="C52" s="363"/>
      <c r="D52" s="363"/>
      <c r="E52" s="363"/>
      <c r="F52" s="363"/>
      <c r="G52" s="378" t="s">
        <v>330</v>
      </c>
      <c r="H52" s="378"/>
      <c r="I52" s="378"/>
      <c r="J52" s="378"/>
      <c r="K52" s="378"/>
      <c r="L52" s="156">
        <v>3</v>
      </c>
      <c r="M52" s="156">
        <v>10</v>
      </c>
      <c r="N52" s="379">
        <v>6420000000</v>
      </c>
      <c r="O52" s="379"/>
      <c r="P52" s="380">
        <v>0</v>
      </c>
      <c r="Q52" s="380"/>
      <c r="R52" s="364">
        <v>763000</v>
      </c>
      <c r="S52" s="364"/>
      <c r="T52" s="364">
        <v>763000</v>
      </c>
      <c r="U52" s="364"/>
      <c r="V52" s="150">
        <v>763000</v>
      </c>
    </row>
    <row r="53" spans="1:22" ht="26.25" customHeight="1" x14ac:dyDescent="0.2">
      <c r="A53" s="56"/>
      <c r="B53" s="146"/>
      <c r="C53" s="363"/>
      <c r="D53" s="363"/>
      <c r="E53" s="363"/>
      <c r="F53" s="363"/>
      <c r="G53" s="146"/>
      <c r="H53" s="390" t="s">
        <v>331</v>
      </c>
      <c r="I53" s="390"/>
      <c r="J53" s="390"/>
      <c r="K53" s="390"/>
      <c r="L53" s="156">
        <v>3</v>
      </c>
      <c r="M53" s="156">
        <v>10</v>
      </c>
      <c r="N53" s="379">
        <v>6420095020</v>
      </c>
      <c r="O53" s="379"/>
      <c r="P53" s="380">
        <v>0</v>
      </c>
      <c r="Q53" s="380"/>
      <c r="R53" s="364">
        <v>763000</v>
      </c>
      <c r="S53" s="364"/>
      <c r="T53" s="364">
        <v>763000</v>
      </c>
      <c r="U53" s="364"/>
      <c r="V53" s="150">
        <v>763000</v>
      </c>
    </row>
    <row r="54" spans="1:22" ht="30.75" customHeight="1" x14ac:dyDescent="0.2">
      <c r="A54" s="56"/>
      <c r="B54" s="146"/>
      <c r="C54" s="363"/>
      <c r="D54" s="363"/>
      <c r="E54" s="363"/>
      <c r="F54" s="363"/>
      <c r="G54" s="146"/>
      <c r="H54" s="390"/>
      <c r="I54" s="390"/>
      <c r="J54" s="390" t="s">
        <v>108</v>
      </c>
      <c r="K54" s="390"/>
      <c r="L54" s="156">
        <v>3</v>
      </c>
      <c r="M54" s="156">
        <v>10</v>
      </c>
      <c r="N54" s="379">
        <v>6420095020</v>
      </c>
      <c r="O54" s="379"/>
      <c r="P54" s="380">
        <v>240</v>
      </c>
      <c r="Q54" s="380"/>
      <c r="R54" s="364">
        <v>763000</v>
      </c>
      <c r="S54" s="364"/>
      <c r="T54" s="364">
        <v>763000</v>
      </c>
      <c r="U54" s="364"/>
      <c r="V54" s="150">
        <v>763000</v>
      </c>
    </row>
    <row r="55" spans="1:22" ht="26.25" customHeight="1" x14ac:dyDescent="0.2">
      <c r="A55" s="56"/>
      <c r="B55" s="146"/>
      <c r="C55" s="386" t="s">
        <v>74</v>
      </c>
      <c r="D55" s="386"/>
      <c r="E55" s="386"/>
      <c r="F55" s="386"/>
      <c r="G55" s="386"/>
      <c r="H55" s="386"/>
      <c r="I55" s="386"/>
      <c r="J55" s="386"/>
      <c r="K55" s="386"/>
      <c r="L55" s="147">
        <v>3</v>
      </c>
      <c r="M55" s="147">
        <v>14</v>
      </c>
      <c r="N55" s="387">
        <v>0</v>
      </c>
      <c r="O55" s="387"/>
      <c r="P55" s="388">
        <v>0</v>
      </c>
      <c r="Q55" s="388"/>
      <c r="R55" s="377">
        <v>22500</v>
      </c>
      <c r="S55" s="377"/>
      <c r="T55" s="377">
        <v>22500</v>
      </c>
      <c r="U55" s="377"/>
      <c r="V55" s="148">
        <v>22500</v>
      </c>
    </row>
    <row r="56" spans="1:22" ht="16.5" customHeight="1" x14ac:dyDescent="0.2">
      <c r="A56" s="56"/>
      <c r="B56" s="146"/>
      <c r="C56" s="363"/>
      <c r="D56" s="363"/>
      <c r="E56" s="366" t="s">
        <v>320</v>
      </c>
      <c r="F56" s="366"/>
      <c r="G56" s="366"/>
      <c r="H56" s="366"/>
      <c r="I56" s="366"/>
      <c r="J56" s="366"/>
      <c r="K56" s="366"/>
      <c r="L56" s="149">
        <v>3</v>
      </c>
      <c r="M56" s="149">
        <v>14</v>
      </c>
      <c r="N56" s="373">
        <v>7700000000</v>
      </c>
      <c r="O56" s="373"/>
      <c r="P56" s="389">
        <v>0</v>
      </c>
      <c r="Q56" s="389"/>
      <c r="R56" s="364">
        <v>22500</v>
      </c>
      <c r="S56" s="364"/>
      <c r="T56" s="364">
        <v>22500</v>
      </c>
      <c r="U56" s="364"/>
      <c r="V56" s="150">
        <v>22500</v>
      </c>
    </row>
    <row r="57" spans="1:22" ht="19.5" customHeight="1" x14ac:dyDescent="0.2">
      <c r="A57" s="56"/>
      <c r="B57" s="146"/>
      <c r="C57" s="363"/>
      <c r="D57" s="363"/>
      <c r="E57" s="365"/>
      <c r="F57" s="365"/>
      <c r="G57" s="366" t="s">
        <v>116</v>
      </c>
      <c r="H57" s="366"/>
      <c r="I57" s="366"/>
      <c r="J57" s="366"/>
      <c r="K57" s="366"/>
      <c r="L57" s="149">
        <v>3</v>
      </c>
      <c r="M57" s="149">
        <v>14</v>
      </c>
      <c r="N57" s="373">
        <v>7700020040</v>
      </c>
      <c r="O57" s="373"/>
      <c r="P57" s="389">
        <v>0</v>
      </c>
      <c r="Q57" s="389"/>
      <c r="R57" s="364">
        <v>22500</v>
      </c>
      <c r="S57" s="364"/>
      <c r="T57" s="364">
        <v>22500</v>
      </c>
      <c r="U57" s="364"/>
      <c r="V57" s="150">
        <v>22500</v>
      </c>
    </row>
    <row r="58" spans="1:22" ht="28.5" customHeight="1" x14ac:dyDescent="0.2">
      <c r="A58" s="56"/>
      <c r="B58" s="146"/>
      <c r="C58" s="363"/>
      <c r="D58" s="363"/>
      <c r="E58" s="365"/>
      <c r="F58" s="365"/>
      <c r="G58" s="366" t="s">
        <v>108</v>
      </c>
      <c r="H58" s="366"/>
      <c r="I58" s="366"/>
      <c r="J58" s="366"/>
      <c r="K58" s="366"/>
      <c r="L58" s="149">
        <v>3</v>
      </c>
      <c r="M58" s="149">
        <v>14</v>
      </c>
      <c r="N58" s="373">
        <v>7700020040</v>
      </c>
      <c r="O58" s="373"/>
      <c r="P58" s="389">
        <v>240</v>
      </c>
      <c r="Q58" s="389"/>
      <c r="R58" s="364">
        <v>22500</v>
      </c>
      <c r="S58" s="364"/>
      <c r="T58" s="364">
        <v>22500</v>
      </c>
      <c r="U58" s="364"/>
      <c r="V58" s="150">
        <v>22500</v>
      </c>
    </row>
    <row r="59" spans="1:22" x14ac:dyDescent="0.2">
      <c r="A59" s="56"/>
      <c r="B59" s="369" t="s">
        <v>75</v>
      </c>
      <c r="C59" s="369"/>
      <c r="D59" s="369"/>
      <c r="E59" s="369"/>
      <c r="F59" s="369"/>
      <c r="G59" s="369"/>
      <c r="H59" s="369"/>
      <c r="I59" s="369"/>
      <c r="J59" s="369"/>
      <c r="K59" s="369"/>
      <c r="L59" s="162">
        <v>4</v>
      </c>
      <c r="M59" s="162">
        <v>0</v>
      </c>
      <c r="N59" s="370">
        <v>0</v>
      </c>
      <c r="O59" s="370"/>
      <c r="P59" s="371">
        <v>0</v>
      </c>
      <c r="Q59" s="371"/>
      <c r="R59" s="385">
        <f>R60</f>
        <v>16220600</v>
      </c>
      <c r="S59" s="385"/>
      <c r="T59" s="385">
        <f>T60</f>
        <v>17166700</v>
      </c>
      <c r="U59" s="385"/>
      <c r="V59" s="163">
        <f>V60</f>
        <v>17423100</v>
      </c>
    </row>
    <row r="60" spans="1:22" x14ac:dyDescent="0.2">
      <c r="A60" s="56"/>
      <c r="B60" s="146"/>
      <c r="C60" s="386" t="s">
        <v>76</v>
      </c>
      <c r="D60" s="386"/>
      <c r="E60" s="386"/>
      <c r="F60" s="386"/>
      <c r="G60" s="386"/>
      <c r="H60" s="386"/>
      <c r="I60" s="386"/>
      <c r="J60" s="386"/>
      <c r="K60" s="386"/>
      <c r="L60" s="147">
        <v>4</v>
      </c>
      <c r="M60" s="147">
        <v>9</v>
      </c>
      <c r="N60" s="387">
        <v>0</v>
      </c>
      <c r="O60" s="387"/>
      <c r="P60" s="388">
        <v>0</v>
      </c>
      <c r="Q60" s="388"/>
      <c r="R60" s="377">
        <f>R65</f>
        <v>16220600</v>
      </c>
      <c r="S60" s="377"/>
      <c r="T60" s="377">
        <f>T65</f>
        <v>17166700</v>
      </c>
      <c r="U60" s="377"/>
      <c r="V60" s="148">
        <f>V65</f>
        <v>17423100</v>
      </c>
    </row>
    <row r="61" spans="1:22" ht="40.5" customHeight="1" x14ac:dyDescent="0.2">
      <c r="A61" s="56"/>
      <c r="B61" s="146"/>
      <c r="C61" s="363"/>
      <c r="D61" s="363"/>
      <c r="E61" s="366" t="s">
        <v>332</v>
      </c>
      <c r="F61" s="366"/>
      <c r="G61" s="366"/>
      <c r="H61" s="366"/>
      <c r="I61" s="366"/>
      <c r="J61" s="366"/>
      <c r="K61" s="366"/>
      <c r="L61" s="149">
        <v>4</v>
      </c>
      <c r="M61" s="149">
        <v>9</v>
      </c>
      <c r="N61" s="373">
        <v>6400000000</v>
      </c>
      <c r="O61" s="373"/>
      <c r="P61" s="389">
        <v>0</v>
      </c>
      <c r="Q61" s="389"/>
      <c r="R61" s="364">
        <v>16220600</v>
      </c>
      <c r="S61" s="364"/>
      <c r="T61" s="364">
        <v>17166700</v>
      </c>
      <c r="U61" s="364"/>
      <c r="V61" s="150">
        <v>17423100</v>
      </c>
    </row>
    <row r="62" spans="1:22" x14ac:dyDescent="0.2">
      <c r="A62" s="367"/>
      <c r="B62" s="363"/>
      <c r="C62" s="363"/>
      <c r="D62" s="363"/>
      <c r="E62" s="365"/>
      <c r="F62" s="365"/>
      <c r="G62" s="366" t="s">
        <v>333</v>
      </c>
      <c r="H62" s="366"/>
      <c r="I62" s="366"/>
      <c r="J62" s="366"/>
      <c r="K62" s="366"/>
      <c r="L62" s="372">
        <v>4</v>
      </c>
      <c r="M62" s="372">
        <v>9</v>
      </c>
      <c r="N62" s="373">
        <v>6430000000</v>
      </c>
      <c r="O62" s="373"/>
      <c r="P62" s="389">
        <v>0</v>
      </c>
      <c r="Q62" s="389"/>
      <c r="R62" s="364">
        <v>16220600</v>
      </c>
      <c r="S62" s="364"/>
      <c r="T62" s="364">
        <v>17166700</v>
      </c>
      <c r="U62" s="364"/>
      <c r="V62" s="364">
        <v>17423100</v>
      </c>
    </row>
    <row r="63" spans="1:22" ht="25.5" customHeight="1" x14ac:dyDescent="0.2">
      <c r="A63" s="367"/>
      <c r="B63" s="363"/>
      <c r="C63" s="363"/>
      <c r="D63" s="363"/>
      <c r="E63" s="365"/>
      <c r="F63" s="365"/>
      <c r="G63" s="366"/>
      <c r="H63" s="366"/>
      <c r="I63" s="366"/>
      <c r="J63" s="366"/>
      <c r="K63" s="366"/>
      <c r="L63" s="372"/>
      <c r="M63" s="372"/>
      <c r="N63" s="373"/>
      <c r="O63" s="373"/>
      <c r="P63" s="389"/>
      <c r="Q63" s="389"/>
      <c r="R63" s="364"/>
      <c r="S63" s="364"/>
      <c r="T63" s="364"/>
      <c r="U63" s="364"/>
      <c r="V63" s="364"/>
    </row>
    <row r="64" spans="1:22" ht="37.5" customHeight="1" x14ac:dyDescent="0.2">
      <c r="A64" s="56"/>
      <c r="B64" s="146"/>
      <c r="C64" s="363"/>
      <c r="D64" s="363"/>
      <c r="E64" s="365"/>
      <c r="F64" s="365"/>
      <c r="G64" s="366" t="s">
        <v>117</v>
      </c>
      <c r="H64" s="366"/>
      <c r="I64" s="366"/>
      <c r="J64" s="366"/>
      <c r="K64" s="366"/>
      <c r="L64" s="149">
        <v>4</v>
      </c>
      <c r="M64" s="149">
        <v>9</v>
      </c>
      <c r="N64" s="373">
        <v>6430095280</v>
      </c>
      <c r="O64" s="373"/>
      <c r="P64" s="389">
        <v>0</v>
      </c>
      <c r="Q64" s="389"/>
      <c r="R64" s="364">
        <v>16220600</v>
      </c>
      <c r="S64" s="364"/>
      <c r="T64" s="364">
        <v>17166700</v>
      </c>
      <c r="U64" s="364"/>
      <c r="V64" s="150">
        <v>17423100</v>
      </c>
    </row>
    <row r="65" spans="1:22" x14ac:dyDescent="0.2">
      <c r="A65" s="367"/>
      <c r="B65" s="363"/>
      <c r="C65" s="363"/>
      <c r="D65" s="363"/>
      <c r="E65" s="365"/>
      <c r="F65" s="365"/>
      <c r="G65" s="365"/>
      <c r="H65" s="366" t="s">
        <v>110</v>
      </c>
      <c r="I65" s="366"/>
      <c r="J65" s="366"/>
      <c r="K65" s="366"/>
      <c r="L65" s="372">
        <v>4</v>
      </c>
      <c r="M65" s="372">
        <v>9</v>
      </c>
      <c r="N65" s="373">
        <v>6430095280</v>
      </c>
      <c r="O65" s="373"/>
      <c r="P65" s="389">
        <v>240</v>
      </c>
      <c r="Q65" s="389"/>
      <c r="R65" s="364">
        <v>16220600</v>
      </c>
      <c r="S65" s="364"/>
      <c r="T65" s="364">
        <v>17166700</v>
      </c>
      <c r="U65" s="364"/>
      <c r="V65" s="364">
        <v>17423100</v>
      </c>
    </row>
    <row r="66" spans="1:22" x14ac:dyDescent="0.2">
      <c r="A66" s="367"/>
      <c r="B66" s="363"/>
      <c r="C66" s="363"/>
      <c r="D66" s="363"/>
      <c r="E66" s="365"/>
      <c r="F66" s="365"/>
      <c r="G66" s="365"/>
      <c r="H66" s="366"/>
      <c r="I66" s="366"/>
      <c r="J66" s="366"/>
      <c r="K66" s="366"/>
      <c r="L66" s="372"/>
      <c r="M66" s="372"/>
      <c r="N66" s="373"/>
      <c r="O66" s="373"/>
      <c r="P66" s="389"/>
      <c r="Q66" s="389"/>
      <c r="R66" s="364"/>
      <c r="S66" s="364"/>
      <c r="T66" s="364"/>
      <c r="U66" s="364"/>
      <c r="V66" s="364"/>
    </row>
    <row r="67" spans="1:22" x14ac:dyDescent="0.2">
      <c r="A67" s="56"/>
      <c r="B67" s="369" t="s">
        <v>251</v>
      </c>
      <c r="C67" s="369"/>
      <c r="D67" s="369"/>
      <c r="E67" s="369"/>
      <c r="F67" s="369"/>
      <c r="G67" s="369"/>
      <c r="H67" s="369"/>
      <c r="I67" s="369"/>
      <c r="J67" s="369"/>
      <c r="K67" s="369"/>
      <c r="L67" s="162">
        <v>5</v>
      </c>
      <c r="M67" s="162">
        <v>0</v>
      </c>
      <c r="N67" s="370">
        <v>0</v>
      </c>
      <c r="O67" s="370"/>
      <c r="P67" s="371">
        <v>0</v>
      </c>
      <c r="Q67" s="371"/>
      <c r="R67" s="395">
        <f>R68+R71+R75</f>
        <v>21164509</v>
      </c>
      <c r="S67" s="395"/>
      <c r="T67" s="385">
        <f>T68+T71+T75</f>
        <v>35339300</v>
      </c>
      <c r="U67" s="385"/>
      <c r="V67" s="163">
        <f>V68+V71+V75</f>
        <v>32776300</v>
      </c>
    </row>
    <row r="68" spans="1:22" x14ac:dyDescent="0.2">
      <c r="A68" s="56"/>
      <c r="B68" s="158"/>
      <c r="C68" s="158"/>
      <c r="D68" s="158"/>
      <c r="E68" s="158"/>
      <c r="F68" s="158"/>
      <c r="G68" s="158"/>
      <c r="H68" s="158"/>
      <c r="I68" s="158"/>
      <c r="J68" s="158"/>
      <c r="K68" s="153" t="s">
        <v>311</v>
      </c>
      <c r="L68" s="147">
        <v>5</v>
      </c>
      <c r="M68" s="147">
        <v>1</v>
      </c>
      <c r="N68" s="351">
        <v>0</v>
      </c>
      <c r="O68" s="352"/>
      <c r="P68" s="154"/>
      <c r="Q68" s="154">
        <v>0</v>
      </c>
      <c r="R68" s="355">
        <v>50000</v>
      </c>
      <c r="S68" s="356"/>
      <c r="T68" s="348">
        <v>50000</v>
      </c>
      <c r="U68" s="359"/>
      <c r="V68" s="148">
        <v>50000</v>
      </c>
    </row>
    <row r="69" spans="1:22" ht="24.75" customHeight="1" x14ac:dyDescent="0.2">
      <c r="A69" s="56"/>
      <c r="B69" s="158"/>
      <c r="C69" s="158"/>
      <c r="D69" s="158"/>
      <c r="E69" s="158"/>
      <c r="F69" s="158"/>
      <c r="G69" s="158"/>
      <c r="H69" s="158"/>
      <c r="I69" s="158"/>
      <c r="J69" s="158"/>
      <c r="K69" s="151" t="s">
        <v>334</v>
      </c>
      <c r="L69" s="149">
        <v>5</v>
      </c>
      <c r="M69" s="149">
        <v>1</v>
      </c>
      <c r="N69" s="353">
        <v>7700090140</v>
      </c>
      <c r="O69" s="354"/>
      <c r="P69" s="152"/>
      <c r="Q69" s="152">
        <v>0</v>
      </c>
      <c r="R69" s="357">
        <v>50000</v>
      </c>
      <c r="S69" s="358"/>
      <c r="T69" s="346">
        <v>50000</v>
      </c>
      <c r="U69" s="360"/>
      <c r="V69" s="150">
        <v>50000</v>
      </c>
    </row>
    <row r="70" spans="1:22" ht="25.5" x14ac:dyDescent="0.2">
      <c r="A70" s="56"/>
      <c r="B70" s="158"/>
      <c r="C70" s="158"/>
      <c r="D70" s="158"/>
      <c r="E70" s="158"/>
      <c r="F70" s="158"/>
      <c r="G70" s="158"/>
      <c r="H70" s="158"/>
      <c r="I70" s="158"/>
      <c r="J70" s="158"/>
      <c r="K70" s="151" t="s">
        <v>110</v>
      </c>
      <c r="L70" s="149">
        <v>5</v>
      </c>
      <c r="M70" s="149">
        <v>1</v>
      </c>
      <c r="N70" s="353">
        <v>7700090140</v>
      </c>
      <c r="O70" s="354"/>
      <c r="P70" s="152"/>
      <c r="Q70" s="152">
        <v>240</v>
      </c>
      <c r="R70" s="357">
        <v>50000</v>
      </c>
      <c r="S70" s="358"/>
      <c r="T70" s="346">
        <v>50000</v>
      </c>
      <c r="U70" s="360"/>
      <c r="V70" s="150">
        <v>50000</v>
      </c>
    </row>
    <row r="71" spans="1:22" x14ac:dyDescent="0.2">
      <c r="A71" s="56"/>
      <c r="B71" s="158"/>
      <c r="C71" s="158"/>
      <c r="D71" s="158"/>
      <c r="E71" s="158"/>
      <c r="F71" s="158"/>
      <c r="G71" s="158"/>
      <c r="H71" s="158"/>
      <c r="I71" s="158"/>
      <c r="J71" s="158"/>
      <c r="K71" s="153" t="s">
        <v>312</v>
      </c>
      <c r="L71" s="147">
        <v>5</v>
      </c>
      <c r="M71" s="147">
        <v>2</v>
      </c>
      <c r="N71" s="351">
        <v>0</v>
      </c>
      <c r="O71" s="352"/>
      <c r="P71" s="154"/>
      <c r="Q71" s="154">
        <v>0</v>
      </c>
      <c r="R71" s="355">
        <v>25000</v>
      </c>
      <c r="S71" s="356"/>
      <c r="T71" s="348">
        <v>25000</v>
      </c>
      <c r="U71" s="359"/>
      <c r="V71" s="148">
        <v>25000</v>
      </c>
    </row>
    <row r="72" spans="1:22" x14ac:dyDescent="0.2">
      <c r="A72" s="56"/>
      <c r="B72" s="158"/>
      <c r="C72" s="158"/>
      <c r="D72" s="158"/>
      <c r="E72" s="158"/>
      <c r="F72" s="158"/>
      <c r="G72" s="158"/>
      <c r="H72" s="158"/>
      <c r="I72" s="158"/>
      <c r="J72" s="158"/>
      <c r="K72" s="151" t="s">
        <v>320</v>
      </c>
      <c r="L72" s="149">
        <v>5</v>
      </c>
      <c r="M72" s="149">
        <v>2</v>
      </c>
      <c r="N72" s="353">
        <v>7700000000</v>
      </c>
      <c r="O72" s="354"/>
      <c r="P72" s="152"/>
      <c r="Q72" s="152">
        <v>0</v>
      </c>
      <c r="R72" s="357">
        <v>25000</v>
      </c>
      <c r="S72" s="358"/>
      <c r="T72" s="346">
        <v>25000</v>
      </c>
      <c r="U72" s="360"/>
      <c r="V72" s="150">
        <v>25000</v>
      </c>
    </row>
    <row r="73" spans="1:22" x14ac:dyDescent="0.2">
      <c r="A73" s="56"/>
      <c r="B73" s="158"/>
      <c r="C73" s="158"/>
      <c r="D73" s="158"/>
      <c r="E73" s="158"/>
      <c r="F73" s="158"/>
      <c r="G73" s="158"/>
      <c r="H73" s="158"/>
      <c r="I73" s="158"/>
      <c r="J73" s="158"/>
      <c r="K73" s="151" t="s">
        <v>335</v>
      </c>
      <c r="L73" s="149">
        <v>5</v>
      </c>
      <c r="M73" s="149">
        <v>2</v>
      </c>
      <c r="N73" s="353">
        <v>7700090120</v>
      </c>
      <c r="O73" s="354"/>
      <c r="P73" s="152"/>
      <c r="Q73" s="152">
        <v>0</v>
      </c>
      <c r="R73" s="357">
        <v>25000</v>
      </c>
      <c r="S73" s="358"/>
      <c r="T73" s="346">
        <v>25000</v>
      </c>
      <c r="U73" s="360"/>
      <c r="V73" s="150">
        <v>25000</v>
      </c>
    </row>
    <row r="74" spans="1:22" ht="30" customHeight="1" x14ac:dyDescent="0.2">
      <c r="A74" s="56"/>
      <c r="B74" s="158"/>
      <c r="C74" s="158"/>
      <c r="D74" s="158"/>
      <c r="E74" s="158"/>
      <c r="F74" s="158"/>
      <c r="G74" s="158"/>
      <c r="H74" s="158"/>
      <c r="I74" s="158"/>
      <c r="J74" s="158"/>
      <c r="K74" s="151" t="s">
        <v>110</v>
      </c>
      <c r="L74" s="149">
        <v>5</v>
      </c>
      <c r="M74" s="149">
        <v>2</v>
      </c>
      <c r="N74" s="353">
        <v>7700090120</v>
      </c>
      <c r="O74" s="354"/>
      <c r="P74" s="152"/>
      <c r="Q74" s="152">
        <v>240</v>
      </c>
      <c r="R74" s="357">
        <v>25000</v>
      </c>
      <c r="S74" s="358"/>
      <c r="T74" s="346">
        <v>25000</v>
      </c>
      <c r="U74" s="360"/>
      <c r="V74" s="150">
        <v>25000</v>
      </c>
    </row>
    <row r="75" spans="1:22" x14ac:dyDescent="0.2">
      <c r="A75" s="56"/>
      <c r="B75" s="146"/>
      <c r="C75" s="386" t="s">
        <v>241</v>
      </c>
      <c r="D75" s="386"/>
      <c r="E75" s="386"/>
      <c r="F75" s="386"/>
      <c r="G75" s="386"/>
      <c r="H75" s="386"/>
      <c r="I75" s="386"/>
      <c r="J75" s="386"/>
      <c r="K75" s="386"/>
      <c r="L75" s="147">
        <v>5</v>
      </c>
      <c r="M75" s="147">
        <v>3</v>
      </c>
      <c r="N75" s="387">
        <v>0</v>
      </c>
      <c r="O75" s="387"/>
      <c r="P75" s="388">
        <v>0</v>
      </c>
      <c r="Q75" s="388"/>
      <c r="R75" s="396">
        <f>R79</f>
        <v>21089509</v>
      </c>
      <c r="S75" s="396"/>
      <c r="T75" s="377">
        <f>T79</f>
        <v>35264300</v>
      </c>
      <c r="U75" s="377"/>
      <c r="V75" s="148">
        <f>V79</f>
        <v>32701300</v>
      </c>
    </row>
    <row r="76" spans="1:22" ht="44.25" customHeight="1" x14ac:dyDescent="0.2">
      <c r="A76" s="56"/>
      <c r="B76" s="146"/>
      <c r="C76" s="363"/>
      <c r="D76" s="363"/>
      <c r="E76" s="366" t="s">
        <v>336</v>
      </c>
      <c r="F76" s="366"/>
      <c r="G76" s="366"/>
      <c r="H76" s="366"/>
      <c r="I76" s="366"/>
      <c r="J76" s="366"/>
      <c r="K76" s="366"/>
      <c r="L76" s="149">
        <v>5</v>
      </c>
      <c r="M76" s="149">
        <v>3</v>
      </c>
      <c r="N76" s="373">
        <v>6400000000</v>
      </c>
      <c r="O76" s="373"/>
      <c r="P76" s="389">
        <v>0</v>
      </c>
      <c r="Q76" s="389"/>
      <c r="R76" s="364">
        <v>21089509</v>
      </c>
      <c r="S76" s="364"/>
      <c r="T76" s="364">
        <v>35264300</v>
      </c>
      <c r="U76" s="364"/>
      <c r="V76" s="150">
        <v>32701300</v>
      </c>
    </row>
    <row r="77" spans="1:22" ht="30.75" customHeight="1" x14ac:dyDescent="0.2">
      <c r="A77" s="56"/>
      <c r="B77" s="146"/>
      <c r="C77" s="363"/>
      <c r="D77" s="363"/>
      <c r="E77" s="366" t="s">
        <v>337</v>
      </c>
      <c r="F77" s="366"/>
      <c r="G77" s="366"/>
      <c r="H77" s="366"/>
      <c r="I77" s="366"/>
      <c r="J77" s="366"/>
      <c r="K77" s="366"/>
      <c r="L77" s="149">
        <v>5</v>
      </c>
      <c r="M77" s="149">
        <v>3</v>
      </c>
      <c r="N77" s="373">
        <v>6440000000</v>
      </c>
      <c r="O77" s="373"/>
      <c r="P77" s="389">
        <v>0</v>
      </c>
      <c r="Q77" s="389"/>
      <c r="R77" s="364">
        <v>21089509</v>
      </c>
      <c r="S77" s="364"/>
      <c r="T77" s="364">
        <v>35264300</v>
      </c>
      <c r="U77" s="364"/>
      <c r="V77" s="150">
        <v>32701300</v>
      </c>
    </row>
    <row r="78" spans="1:22" ht="28.5" customHeight="1" x14ac:dyDescent="0.2">
      <c r="A78" s="56"/>
      <c r="B78" s="146"/>
      <c r="C78" s="363"/>
      <c r="D78" s="363"/>
      <c r="E78" s="366" t="s">
        <v>252</v>
      </c>
      <c r="F78" s="366"/>
      <c r="G78" s="366"/>
      <c r="H78" s="366"/>
      <c r="I78" s="366"/>
      <c r="J78" s="366"/>
      <c r="K78" s="366"/>
      <c r="L78" s="149">
        <v>5</v>
      </c>
      <c r="M78" s="149">
        <v>3</v>
      </c>
      <c r="N78" s="373">
        <v>6440095310</v>
      </c>
      <c r="O78" s="373"/>
      <c r="P78" s="389">
        <v>0</v>
      </c>
      <c r="Q78" s="389"/>
      <c r="R78" s="364">
        <v>21089509</v>
      </c>
      <c r="S78" s="364"/>
      <c r="T78" s="364">
        <v>35264300</v>
      </c>
      <c r="U78" s="364"/>
      <c r="V78" s="150">
        <v>32701300</v>
      </c>
    </row>
    <row r="79" spans="1:22" ht="30" customHeight="1" x14ac:dyDescent="0.2">
      <c r="A79" s="56"/>
      <c r="B79" s="146"/>
      <c r="C79" s="363"/>
      <c r="D79" s="363"/>
      <c r="E79" s="366" t="s">
        <v>110</v>
      </c>
      <c r="F79" s="366"/>
      <c r="G79" s="366"/>
      <c r="H79" s="366"/>
      <c r="I79" s="366"/>
      <c r="J79" s="366"/>
      <c r="K79" s="366"/>
      <c r="L79" s="149">
        <v>5</v>
      </c>
      <c r="M79" s="149">
        <v>3</v>
      </c>
      <c r="N79" s="373">
        <v>6440095310</v>
      </c>
      <c r="O79" s="373"/>
      <c r="P79" s="389">
        <v>240</v>
      </c>
      <c r="Q79" s="389"/>
      <c r="R79" s="364">
        <v>21089509</v>
      </c>
      <c r="S79" s="364"/>
      <c r="T79" s="364">
        <v>35264300</v>
      </c>
      <c r="U79" s="364"/>
      <c r="V79" s="150">
        <v>32701300</v>
      </c>
    </row>
    <row r="80" spans="1:22" x14ac:dyDescent="0.2">
      <c r="A80" s="56"/>
      <c r="B80" s="369" t="s">
        <v>77</v>
      </c>
      <c r="C80" s="369"/>
      <c r="D80" s="369"/>
      <c r="E80" s="369"/>
      <c r="F80" s="369"/>
      <c r="G80" s="369"/>
      <c r="H80" s="369"/>
      <c r="I80" s="369"/>
      <c r="J80" s="369"/>
      <c r="K80" s="369"/>
      <c r="L80" s="162">
        <v>8</v>
      </c>
      <c r="M80" s="162">
        <v>0</v>
      </c>
      <c r="N80" s="370">
        <v>0</v>
      </c>
      <c r="O80" s="370"/>
      <c r="P80" s="371">
        <v>0</v>
      </c>
      <c r="Q80" s="371"/>
      <c r="R80" s="385">
        <f>R81</f>
        <v>26655500</v>
      </c>
      <c r="S80" s="385"/>
      <c r="T80" s="385">
        <f>T81</f>
        <v>26655500</v>
      </c>
      <c r="U80" s="385"/>
      <c r="V80" s="163">
        <f>V81</f>
        <v>26655500</v>
      </c>
    </row>
    <row r="81" spans="1:22" x14ac:dyDescent="0.2">
      <c r="A81" s="56"/>
      <c r="B81" s="146"/>
      <c r="C81" s="386" t="s">
        <v>78</v>
      </c>
      <c r="D81" s="386"/>
      <c r="E81" s="386"/>
      <c r="F81" s="386"/>
      <c r="G81" s="386"/>
      <c r="H81" s="386"/>
      <c r="I81" s="386"/>
      <c r="J81" s="386"/>
      <c r="K81" s="386"/>
      <c r="L81" s="147">
        <v>8</v>
      </c>
      <c r="M81" s="147">
        <v>1</v>
      </c>
      <c r="N81" s="387">
        <v>0</v>
      </c>
      <c r="O81" s="387"/>
      <c r="P81" s="388">
        <v>0</v>
      </c>
      <c r="Q81" s="388"/>
      <c r="R81" s="377">
        <f>R85+R87</f>
        <v>26655500</v>
      </c>
      <c r="S81" s="377"/>
      <c r="T81" s="377">
        <f>T85+T86</f>
        <v>26655500</v>
      </c>
      <c r="U81" s="377"/>
      <c r="V81" s="148">
        <f>V85+V87</f>
        <v>26655500</v>
      </c>
    </row>
    <row r="82" spans="1:22" ht="37.5" customHeight="1" x14ac:dyDescent="0.2">
      <c r="A82" s="56"/>
      <c r="B82" s="146"/>
      <c r="C82" s="363"/>
      <c r="D82" s="363"/>
      <c r="E82" s="366" t="s">
        <v>332</v>
      </c>
      <c r="F82" s="366"/>
      <c r="G82" s="366"/>
      <c r="H82" s="366"/>
      <c r="I82" s="366"/>
      <c r="J82" s="366"/>
      <c r="K82" s="366"/>
      <c r="L82" s="149">
        <v>8</v>
      </c>
      <c r="M82" s="149">
        <v>1</v>
      </c>
      <c r="N82" s="373">
        <v>6400000000</v>
      </c>
      <c r="O82" s="373"/>
      <c r="P82" s="389">
        <v>0</v>
      </c>
      <c r="Q82" s="389"/>
      <c r="R82" s="364">
        <v>26655500</v>
      </c>
      <c r="S82" s="364"/>
      <c r="T82" s="364">
        <v>26655500</v>
      </c>
      <c r="U82" s="364"/>
      <c r="V82" s="150">
        <v>26655500</v>
      </c>
    </row>
    <row r="83" spans="1:22" ht="29.25" customHeight="1" x14ac:dyDescent="0.2">
      <c r="A83" s="56"/>
      <c r="B83" s="146"/>
      <c r="C83" s="363"/>
      <c r="D83" s="363"/>
      <c r="E83" s="366" t="s">
        <v>338</v>
      </c>
      <c r="F83" s="366"/>
      <c r="G83" s="366"/>
      <c r="H83" s="366"/>
      <c r="I83" s="366"/>
      <c r="J83" s="366"/>
      <c r="K83" s="366"/>
      <c r="L83" s="149">
        <v>8</v>
      </c>
      <c r="M83" s="149">
        <v>1</v>
      </c>
      <c r="N83" s="373">
        <v>6450000000</v>
      </c>
      <c r="O83" s="373"/>
      <c r="P83" s="389">
        <v>0</v>
      </c>
      <c r="Q83" s="389"/>
      <c r="R83" s="364">
        <v>26655500</v>
      </c>
      <c r="S83" s="364"/>
      <c r="T83" s="364">
        <v>26655500</v>
      </c>
      <c r="U83" s="364"/>
      <c r="V83" s="150">
        <v>26655500</v>
      </c>
    </row>
    <row r="84" spans="1:22" ht="29.25" customHeight="1" x14ac:dyDescent="0.2">
      <c r="A84" s="56"/>
      <c r="B84" s="146"/>
      <c r="C84" s="146"/>
      <c r="D84" s="146"/>
      <c r="E84" s="151"/>
      <c r="F84" s="151"/>
      <c r="G84" s="366" t="s">
        <v>339</v>
      </c>
      <c r="H84" s="366"/>
      <c r="I84" s="366"/>
      <c r="J84" s="366"/>
      <c r="K84" s="366"/>
      <c r="L84" s="149">
        <v>8</v>
      </c>
      <c r="M84" s="149">
        <v>1</v>
      </c>
      <c r="N84" s="373">
        <v>6450095220</v>
      </c>
      <c r="O84" s="373"/>
      <c r="P84" s="389">
        <v>0</v>
      </c>
      <c r="Q84" s="389"/>
      <c r="R84" s="364">
        <v>500000</v>
      </c>
      <c r="S84" s="364"/>
      <c r="T84" s="364">
        <v>500000</v>
      </c>
      <c r="U84" s="364"/>
      <c r="V84" s="150">
        <v>500000</v>
      </c>
    </row>
    <row r="85" spans="1:22" ht="24.75" customHeight="1" x14ac:dyDescent="0.2">
      <c r="A85" s="56"/>
      <c r="B85" s="146"/>
      <c r="C85" s="363"/>
      <c r="D85" s="363"/>
      <c r="E85" s="365"/>
      <c r="F85" s="365"/>
      <c r="G85" s="366" t="s">
        <v>110</v>
      </c>
      <c r="H85" s="366"/>
      <c r="I85" s="366"/>
      <c r="J85" s="366"/>
      <c r="K85" s="366"/>
      <c r="L85" s="149">
        <v>8</v>
      </c>
      <c r="M85" s="149">
        <v>1</v>
      </c>
      <c r="N85" s="373">
        <v>6450095220</v>
      </c>
      <c r="O85" s="373"/>
      <c r="P85" s="389">
        <v>240</v>
      </c>
      <c r="Q85" s="389"/>
      <c r="R85" s="364">
        <v>500000</v>
      </c>
      <c r="S85" s="364"/>
      <c r="T85" s="364">
        <v>500000</v>
      </c>
      <c r="U85" s="364"/>
      <c r="V85" s="150">
        <v>500000</v>
      </c>
    </row>
    <row r="86" spans="1:22" ht="32.25" customHeight="1" x14ac:dyDescent="0.2">
      <c r="A86" s="56"/>
      <c r="B86" s="146"/>
      <c r="C86" s="363"/>
      <c r="D86" s="363"/>
      <c r="E86" s="365"/>
      <c r="F86" s="365"/>
      <c r="G86" s="55"/>
      <c r="H86" s="366" t="s">
        <v>340</v>
      </c>
      <c r="I86" s="366"/>
      <c r="J86" s="366"/>
      <c r="K86" s="366"/>
      <c r="L86" s="149">
        <v>8</v>
      </c>
      <c r="M86" s="149">
        <v>1</v>
      </c>
      <c r="N86" s="373">
        <v>6450075080</v>
      </c>
      <c r="O86" s="373"/>
      <c r="P86" s="389">
        <v>0</v>
      </c>
      <c r="Q86" s="389"/>
      <c r="R86" s="364">
        <v>26155500</v>
      </c>
      <c r="S86" s="364"/>
      <c r="T86" s="364">
        <v>26155500</v>
      </c>
      <c r="U86" s="364"/>
      <c r="V86" s="150">
        <v>26155500</v>
      </c>
    </row>
    <row r="87" spans="1:22" x14ac:dyDescent="0.2">
      <c r="A87" s="56"/>
      <c r="B87" s="146"/>
      <c r="C87" s="146"/>
      <c r="D87" s="146"/>
      <c r="E87" s="55"/>
      <c r="F87" s="55"/>
      <c r="G87" s="55"/>
      <c r="H87" s="151"/>
      <c r="I87" s="151"/>
      <c r="J87" s="151"/>
      <c r="K87" s="151" t="s">
        <v>54</v>
      </c>
      <c r="L87" s="149">
        <v>8</v>
      </c>
      <c r="M87" s="149">
        <v>1</v>
      </c>
      <c r="N87" s="373">
        <v>6450075080</v>
      </c>
      <c r="O87" s="373"/>
      <c r="P87" s="152">
        <v>240</v>
      </c>
      <c r="Q87" s="152">
        <v>540</v>
      </c>
      <c r="R87" s="364">
        <v>26155500</v>
      </c>
      <c r="S87" s="364"/>
      <c r="T87" s="364">
        <v>26155500</v>
      </c>
      <c r="U87" s="364"/>
      <c r="V87" s="150">
        <v>26155500</v>
      </c>
    </row>
    <row r="88" spans="1:22" x14ac:dyDescent="0.2">
      <c r="A88" s="56"/>
      <c r="B88" s="146"/>
      <c r="C88" s="363"/>
      <c r="D88" s="363"/>
      <c r="E88" s="365"/>
      <c r="F88" s="365"/>
      <c r="G88" s="55"/>
      <c r="H88" s="369" t="s">
        <v>243</v>
      </c>
      <c r="I88" s="369"/>
      <c r="J88" s="369"/>
      <c r="K88" s="369"/>
      <c r="L88" s="162">
        <v>10</v>
      </c>
      <c r="M88" s="162">
        <v>0</v>
      </c>
      <c r="N88" s="370">
        <v>0</v>
      </c>
      <c r="O88" s="370"/>
      <c r="P88" s="371">
        <v>0</v>
      </c>
      <c r="Q88" s="371"/>
      <c r="R88" s="385">
        <f>R89</f>
        <v>7750900</v>
      </c>
      <c r="S88" s="385"/>
      <c r="T88" s="385">
        <v>0</v>
      </c>
      <c r="U88" s="385"/>
      <c r="V88" s="163">
        <v>0</v>
      </c>
    </row>
    <row r="89" spans="1:22" x14ac:dyDescent="0.2">
      <c r="A89" s="56"/>
      <c r="B89" s="146"/>
      <c r="C89" s="146"/>
      <c r="D89" s="146"/>
      <c r="E89" s="55"/>
      <c r="F89" s="55"/>
      <c r="G89" s="55"/>
      <c r="H89" s="158"/>
      <c r="I89" s="158"/>
      <c r="J89" s="158"/>
      <c r="K89" s="153" t="s">
        <v>341</v>
      </c>
      <c r="L89" s="147">
        <v>10</v>
      </c>
      <c r="M89" s="147">
        <v>3</v>
      </c>
      <c r="N89" s="387">
        <v>0</v>
      </c>
      <c r="O89" s="387"/>
      <c r="P89" s="154">
        <v>0</v>
      </c>
      <c r="Q89" s="154"/>
      <c r="R89" s="377">
        <f>R93+R95</f>
        <v>7750900</v>
      </c>
      <c r="S89" s="377"/>
      <c r="T89" s="377">
        <v>0</v>
      </c>
      <c r="U89" s="377"/>
      <c r="V89" s="148">
        <v>0</v>
      </c>
    </row>
    <row r="90" spans="1:22" ht="41.25" customHeight="1" x14ac:dyDescent="0.2">
      <c r="A90" s="56"/>
      <c r="B90" s="146"/>
      <c r="C90" s="363"/>
      <c r="D90" s="363"/>
      <c r="E90" s="365"/>
      <c r="F90" s="365"/>
      <c r="G90" s="55"/>
      <c r="H90" s="366" t="s">
        <v>336</v>
      </c>
      <c r="I90" s="366"/>
      <c r="J90" s="366"/>
      <c r="K90" s="366"/>
      <c r="L90" s="149">
        <v>10</v>
      </c>
      <c r="M90" s="149">
        <v>3</v>
      </c>
      <c r="N90" s="379">
        <v>6400000000</v>
      </c>
      <c r="O90" s="379"/>
      <c r="P90" s="389">
        <v>0</v>
      </c>
      <c r="Q90" s="389"/>
      <c r="R90" s="364">
        <v>7750900</v>
      </c>
      <c r="S90" s="364"/>
      <c r="T90" s="364">
        <v>0</v>
      </c>
      <c r="U90" s="364"/>
      <c r="V90" s="150">
        <v>0</v>
      </c>
    </row>
    <row r="91" spans="1:22" ht="42" customHeight="1" x14ac:dyDescent="0.2">
      <c r="A91" s="56"/>
      <c r="B91" s="146"/>
      <c r="C91" s="363"/>
      <c r="D91" s="363"/>
      <c r="E91" s="365"/>
      <c r="F91" s="365"/>
      <c r="G91" s="55"/>
      <c r="H91" s="366" t="s">
        <v>342</v>
      </c>
      <c r="I91" s="366"/>
      <c r="J91" s="366"/>
      <c r="K91" s="366"/>
      <c r="L91" s="149">
        <v>10</v>
      </c>
      <c r="M91" s="149">
        <v>3</v>
      </c>
      <c r="N91" s="379">
        <v>6460000000</v>
      </c>
      <c r="O91" s="379"/>
      <c r="P91" s="389">
        <v>0</v>
      </c>
      <c r="Q91" s="389"/>
      <c r="R91" s="364">
        <v>7750900</v>
      </c>
      <c r="S91" s="364"/>
      <c r="T91" s="364">
        <v>0</v>
      </c>
      <c r="U91" s="364"/>
      <c r="V91" s="150">
        <v>0</v>
      </c>
    </row>
    <row r="92" spans="1:22" ht="49.5" customHeight="1" x14ac:dyDescent="0.2">
      <c r="A92" s="56"/>
      <c r="B92" s="146"/>
      <c r="C92" s="146"/>
      <c r="D92" s="146"/>
      <c r="E92" s="55"/>
      <c r="F92" s="55"/>
      <c r="G92" s="55"/>
      <c r="H92" s="366" t="s">
        <v>343</v>
      </c>
      <c r="I92" s="366"/>
      <c r="J92" s="366"/>
      <c r="K92" s="366"/>
      <c r="L92" s="149">
        <v>10</v>
      </c>
      <c r="M92" s="149">
        <v>3</v>
      </c>
      <c r="N92" s="379" t="s">
        <v>344</v>
      </c>
      <c r="O92" s="379"/>
      <c r="P92" s="389">
        <v>0</v>
      </c>
      <c r="Q92" s="389"/>
      <c r="R92" s="364">
        <v>1337800</v>
      </c>
      <c r="S92" s="364"/>
      <c r="T92" s="364">
        <v>0</v>
      </c>
      <c r="U92" s="364"/>
      <c r="V92" s="150">
        <v>0</v>
      </c>
    </row>
    <row r="93" spans="1:22" ht="14.25" customHeight="1" x14ac:dyDescent="0.2">
      <c r="A93" s="56"/>
      <c r="B93" s="146"/>
      <c r="C93" s="363"/>
      <c r="D93" s="363"/>
      <c r="E93" s="365"/>
      <c r="F93" s="365"/>
      <c r="G93" s="55"/>
      <c r="H93" s="366" t="s">
        <v>54</v>
      </c>
      <c r="I93" s="366"/>
      <c r="J93" s="366"/>
      <c r="K93" s="366"/>
      <c r="L93" s="149">
        <v>10</v>
      </c>
      <c r="M93" s="149">
        <v>3</v>
      </c>
      <c r="N93" s="379" t="s">
        <v>344</v>
      </c>
      <c r="O93" s="379"/>
      <c r="P93" s="389">
        <v>540</v>
      </c>
      <c r="Q93" s="389"/>
      <c r="R93" s="364">
        <v>1337800</v>
      </c>
      <c r="S93" s="364"/>
      <c r="T93" s="364">
        <v>0</v>
      </c>
      <c r="U93" s="364"/>
      <c r="V93" s="150">
        <v>0</v>
      </c>
    </row>
    <row r="94" spans="1:22" ht="14.25" customHeight="1" x14ac:dyDescent="0.2">
      <c r="A94" s="56"/>
      <c r="B94" s="146"/>
      <c r="C94" s="146"/>
      <c r="D94" s="146"/>
      <c r="E94" s="55"/>
      <c r="F94" s="55"/>
      <c r="G94" s="55"/>
      <c r="H94" s="151"/>
      <c r="I94" s="151"/>
      <c r="J94" s="151"/>
      <c r="K94" s="151" t="s">
        <v>345</v>
      </c>
      <c r="L94" s="149">
        <v>10</v>
      </c>
      <c r="M94" s="149">
        <v>3</v>
      </c>
      <c r="N94" s="350" t="s">
        <v>346</v>
      </c>
      <c r="O94" s="397"/>
      <c r="P94" s="152"/>
      <c r="Q94" s="152">
        <v>0</v>
      </c>
      <c r="R94" s="346">
        <v>6413100</v>
      </c>
      <c r="S94" s="360"/>
      <c r="T94" s="346">
        <v>0</v>
      </c>
      <c r="U94" s="360"/>
      <c r="V94" s="150">
        <v>0</v>
      </c>
    </row>
    <row r="95" spans="1:22" ht="14.25" customHeight="1" x14ac:dyDescent="0.2">
      <c r="A95" s="56"/>
      <c r="B95" s="146"/>
      <c r="C95" s="146"/>
      <c r="D95" s="146"/>
      <c r="E95" s="55"/>
      <c r="F95" s="55"/>
      <c r="G95" s="55"/>
      <c r="H95" s="151"/>
      <c r="I95" s="151"/>
      <c r="J95" s="151"/>
      <c r="K95" s="151" t="s">
        <v>54</v>
      </c>
      <c r="L95" s="149">
        <v>10</v>
      </c>
      <c r="M95" s="149">
        <v>3</v>
      </c>
      <c r="N95" s="350" t="s">
        <v>346</v>
      </c>
      <c r="O95" s="347"/>
      <c r="P95" s="152"/>
      <c r="Q95" s="152">
        <v>540</v>
      </c>
      <c r="R95" s="346">
        <v>6413100</v>
      </c>
      <c r="S95" s="347"/>
      <c r="T95" s="346">
        <v>0</v>
      </c>
      <c r="U95" s="347"/>
      <c r="V95" s="150">
        <v>0</v>
      </c>
    </row>
    <row r="96" spans="1:22" ht="14.25" customHeight="1" x14ac:dyDescent="0.2">
      <c r="A96" s="56"/>
      <c r="B96" s="146"/>
      <c r="C96" s="146"/>
      <c r="D96" s="146"/>
      <c r="E96" s="55"/>
      <c r="F96" s="55"/>
      <c r="G96" s="55"/>
      <c r="H96" s="151"/>
      <c r="I96" s="151"/>
      <c r="J96" s="151"/>
      <c r="K96" s="158" t="s">
        <v>347</v>
      </c>
      <c r="L96" s="162">
        <v>11</v>
      </c>
      <c r="M96" s="162">
        <v>0</v>
      </c>
      <c r="N96" s="402">
        <v>0</v>
      </c>
      <c r="O96" s="403"/>
      <c r="P96" s="164"/>
      <c r="Q96" s="164">
        <v>0</v>
      </c>
      <c r="R96" s="404">
        <v>400000</v>
      </c>
      <c r="S96" s="403"/>
      <c r="T96" s="404">
        <v>400000</v>
      </c>
      <c r="U96" s="403"/>
      <c r="V96" s="163">
        <v>400000</v>
      </c>
    </row>
    <row r="97" spans="1:22" ht="14.25" customHeight="1" x14ac:dyDescent="0.2">
      <c r="A97" s="56"/>
      <c r="B97" s="146"/>
      <c r="C97" s="146"/>
      <c r="D97" s="146"/>
      <c r="E97" s="55"/>
      <c r="F97" s="55"/>
      <c r="G97" s="55"/>
      <c r="H97" s="151"/>
      <c r="I97" s="151"/>
      <c r="J97" s="151"/>
      <c r="K97" s="153" t="s">
        <v>348</v>
      </c>
      <c r="L97" s="147">
        <v>11</v>
      </c>
      <c r="M97" s="147">
        <v>1</v>
      </c>
      <c r="N97" s="398">
        <v>0</v>
      </c>
      <c r="O97" s="349"/>
      <c r="P97" s="154"/>
      <c r="Q97" s="154">
        <v>0</v>
      </c>
      <c r="R97" s="348">
        <v>400000</v>
      </c>
      <c r="S97" s="349"/>
      <c r="T97" s="348">
        <v>400000</v>
      </c>
      <c r="U97" s="349"/>
      <c r="V97" s="148">
        <v>400000</v>
      </c>
    </row>
    <row r="98" spans="1:22" ht="39.75" customHeight="1" x14ac:dyDescent="0.2">
      <c r="A98" s="56"/>
      <c r="B98" s="146"/>
      <c r="C98" s="146"/>
      <c r="D98" s="146"/>
      <c r="E98" s="55"/>
      <c r="F98" s="55"/>
      <c r="G98" s="55"/>
      <c r="H98" s="151"/>
      <c r="I98" s="151"/>
      <c r="J98" s="151"/>
      <c r="K98" s="151" t="s">
        <v>319</v>
      </c>
      <c r="L98" s="149">
        <v>11</v>
      </c>
      <c r="M98" s="149">
        <v>1</v>
      </c>
      <c r="N98" s="350">
        <v>6450000000</v>
      </c>
      <c r="O98" s="347"/>
      <c r="P98" s="152"/>
      <c r="Q98" s="152">
        <v>0</v>
      </c>
      <c r="R98" s="346">
        <v>400000</v>
      </c>
      <c r="S98" s="347"/>
      <c r="T98" s="346">
        <v>400000</v>
      </c>
      <c r="U98" s="347"/>
      <c r="V98" s="150">
        <v>400000</v>
      </c>
    </row>
    <row r="99" spans="1:22" ht="33" customHeight="1" x14ac:dyDescent="0.2">
      <c r="A99" s="56"/>
      <c r="B99" s="146"/>
      <c r="C99" s="146"/>
      <c r="D99" s="146"/>
      <c r="E99" s="55"/>
      <c r="F99" s="55"/>
      <c r="G99" s="55"/>
      <c r="H99" s="151"/>
      <c r="I99" s="151"/>
      <c r="J99" s="151"/>
      <c r="K99" s="151" t="s">
        <v>338</v>
      </c>
      <c r="L99" s="149">
        <v>11</v>
      </c>
      <c r="M99" s="149">
        <v>1</v>
      </c>
      <c r="N99" s="350">
        <v>6450000000</v>
      </c>
      <c r="O99" s="347"/>
      <c r="P99" s="152"/>
      <c r="Q99" s="152">
        <v>0</v>
      </c>
      <c r="R99" s="346">
        <v>400000</v>
      </c>
      <c r="S99" s="347"/>
      <c r="T99" s="346">
        <v>400000</v>
      </c>
      <c r="U99" s="347"/>
      <c r="V99" s="150">
        <v>400000</v>
      </c>
    </row>
    <row r="100" spans="1:22" ht="14.25" customHeight="1" x14ac:dyDescent="0.2">
      <c r="A100" s="56"/>
      <c r="B100" s="146"/>
      <c r="C100" s="146"/>
      <c r="D100" s="146"/>
      <c r="E100" s="55"/>
      <c r="F100" s="55"/>
      <c r="G100" s="55"/>
      <c r="H100" s="151"/>
      <c r="I100" s="151"/>
      <c r="J100" s="151"/>
      <c r="K100" s="151" t="s">
        <v>349</v>
      </c>
      <c r="L100" s="149">
        <v>11</v>
      </c>
      <c r="M100" s="149">
        <v>1</v>
      </c>
      <c r="N100" s="350">
        <v>6450095240</v>
      </c>
      <c r="O100" s="347"/>
      <c r="P100" s="152"/>
      <c r="Q100" s="152">
        <v>0</v>
      </c>
      <c r="R100" s="346">
        <v>400000</v>
      </c>
      <c r="S100" s="347"/>
      <c r="T100" s="346">
        <v>400000</v>
      </c>
      <c r="U100" s="347"/>
      <c r="V100" s="150">
        <v>400000</v>
      </c>
    </row>
    <row r="101" spans="1:22" ht="27" customHeight="1" x14ac:dyDescent="0.2">
      <c r="A101" s="56"/>
      <c r="B101" s="146"/>
      <c r="C101" s="146"/>
      <c r="D101" s="146"/>
      <c r="E101" s="55"/>
      <c r="F101" s="55"/>
      <c r="G101" s="55"/>
      <c r="H101" s="151"/>
      <c r="I101" s="151"/>
      <c r="J101" s="151"/>
      <c r="K101" s="151" t="s">
        <v>110</v>
      </c>
      <c r="L101" s="149">
        <v>11</v>
      </c>
      <c r="M101" s="149">
        <v>1</v>
      </c>
      <c r="N101" s="350">
        <v>6450095240</v>
      </c>
      <c r="O101" s="347"/>
      <c r="P101" s="152"/>
      <c r="Q101" s="152">
        <v>240</v>
      </c>
      <c r="R101" s="346">
        <v>400000</v>
      </c>
      <c r="S101" s="347"/>
      <c r="T101" s="346">
        <v>400000</v>
      </c>
      <c r="U101" s="347"/>
      <c r="V101" s="150">
        <v>400000</v>
      </c>
    </row>
    <row r="102" spans="1:22" x14ac:dyDescent="0.2">
      <c r="A102" s="367"/>
      <c r="B102" s="369" t="s">
        <v>118</v>
      </c>
      <c r="C102" s="369"/>
      <c r="D102" s="369"/>
      <c r="E102" s="369"/>
      <c r="F102" s="369"/>
      <c r="G102" s="369"/>
      <c r="H102" s="369"/>
      <c r="I102" s="369"/>
      <c r="J102" s="369"/>
      <c r="K102" s="369"/>
      <c r="L102" s="363"/>
      <c r="M102" s="363"/>
      <c r="N102" s="363"/>
      <c r="O102" s="363"/>
      <c r="P102" s="371"/>
      <c r="Q102" s="371"/>
      <c r="R102" s="385">
        <f>R14+R48+R59+R67+R80+R88+R96</f>
        <v>81632009</v>
      </c>
      <c r="S102" s="385"/>
      <c r="T102" s="385">
        <f>T96+T88+T80+T67+T59+T48+T14</f>
        <v>89002000</v>
      </c>
      <c r="U102" s="385"/>
      <c r="V102" s="385">
        <f>V96+V88+V80+V67+V59+V48+V14</f>
        <v>86695400</v>
      </c>
    </row>
    <row r="103" spans="1:22" x14ac:dyDescent="0.2">
      <c r="A103" s="367"/>
      <c r="B103" s="369"/>
      <c r="C103" s="369"/>
      <c r="D103" s="369"/>
      <c r="E103" s="369"/>
      <c r="F103" s="369"/>
      <c r="G103" s="369"/>
      <c r="H103" s="369"/>
      <c r="I103" s="369"/>
      <c r="J103" s="369"/>
      <c r="K103" s="369"/>
      <c r="L103" s="363"/>
      <c r="M103" s="363"/>
      <c r="N103" s="363"/>
      <c r="O103" s="363"/>
      <c r="P103" s="371"/>
      <c r="Q103" s="371"/>
      <c r="R103" s="385"/>
      <c r="S103" s="385"/>
      <c r="T103" s="385"/>
      <c r="U103" s="385"/>
      <c r="V103" s="385"/>
    </row>
    <row r="104" spans="1:22" x14ac:dyDescent="0.2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</row>
    <row r="105" spans="1:22" x14ac:dyDescent="0.2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</row>
    <row r="106" spans="1:22" x14ac:dyDescent="0.2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</row>
  </sheetData>
  <mergeCells count="516">
    <mergeCell ref="N22:O22"/>
    <mergeCell ref="N23:O23"/>
    <mergeCell ref="T94:U94"/>
    <mergeCell ref="N95:O95"/>
    <mergeCell ref="N96:O96"/>
    <mergeCell ref="R95:S95"/>
    <mergeCell ref="R96:S96"/>
    <mergeCell ref="T95:U95"/>
    <mergeCell ref="T96:U96"/>
    <mergeCell ref="N46:O46"/>
    <mergeCell ref="P84:Q84"/>
    <mergeCell ref="R84:S84"/>
    <mergeCell ref="R21:S21"/>
    <mergeCell ref="T21:U21"/>
    <mergeCell ref="N21:O21"/>
    <mergeCell ref="R22:S22"/>
    <mergeCell ref="T22:U22"/>
    <mergeCell ref="R23:S23"/>
    <mergeCell ref="T23:U23"/>
    <mergeCell ref="T24:U24"/>
    <mergeCell ref="N24:O24"/>
    <mergeCell ref="R24:S24"/>
    <mergeCell ref="N43:O43"/>
    <mergeCell ref="N44:O44"/>
    <mergeCell ref="N45:O45"/>
    <mergeCell ref="N87:O87"/>
    <mergeCell ref="N94:O94"/>
    <mergeCell ref="N97:O97"/>
    <mergeCell ref="R102:S103"/>
    <mergeCell ref="T102:U103"/>
    <mergeCell ref="T93:U93"/>
    <mergeCell ref="T91:U91"/>
    <mergeCell ref="R91:S91"/>
    <mergeCell ref="R89:S89"/>
    <mergeCell ref="R94:S94"/>
    <mergeCell ref="V102:V103"/>
    <mergeCell ref="A102:A103"/>
    <mergeCell ref="B102:K103"/>
    <mergeCell ref="L102:L103"/>
    <mergeCell ref="M102:M103"/>
    <mergeCell ref="N102:O103"/>
    <mergeCell ref="P102:Q103"/>
    <mergeCell ref="C93:D93"/>
    <mergeCell ref="E93:F93"/>
    <mergeCell ref="H93:K93"/>
    <mergeCell ref="N93:O93"/>
    <mergeCell ref="P93:Q93"/>
    <mergeCell ref="R93:S93"/>
    <mergeCell ref="H92:K92"/>
    <mergeCell ref="N92:O92"/>
    <mergeCell ref="P92:Q92"/>
    <mergeCell ref="R92:S92"/>
    <mergeCell ref="T92:U92"/>
    <mergeCell ref="C91:D91"/>
    <mergeCell ref="E91:F91"/>
    <mergeCell ref="H91:K91"/>
    <mergeCell ref="N91:O91"/>
    <mergeCell ref="P91:Q91"/>
    <mergeCell ref="T89:U89"/>
    <mergeCell ref="C90:D90"/>
    <mergeCell ref="E90:F90"/>
    <mergeCell ref="H90:K90"/>
    <mergeCell ref="N90:O90"/>
    <mergeCell ref="P90:Q90"/>
    <mergeCell ref="R90:S90"/>
    <mergeCell ref="T90:U90"/>
    <mergeCell ref="N89:O89"/>
    <mergeCell ref="T86:U86"/>
    <mergeCell ref="R87:S87"/>
    <mergeCell ref="T87:U87"/>
    <mergeCell ref="C88:D88"/>
    <mergeCell ref="E88:F88"/>
    <mergeCell ref="H88:K88"/>
    <mergeCell ref="N88:O88"/>
    <mergeCell ref="P88:Q88"/>
    <mergeCell ref="R88:S88"/>
    <mergeCell ref="T88:U88"/>
    <mergeCell ref="C86:D86"/>
    <mergeCell ref="E86:F86"/>
    <mergeCell ref="H86:K86"/>
    <mergeCell ref="N86:O86"/>
    <mergeCell ref="P86:Q86"/>
    <mergeCell ref="R86:S86"/>
    <mergeCell ref="T84:U84"/>
    <mergeCell ref="C85:D85"/>
    <mergeCell ref="E85:F85"/>
    <mergeCell ref="G85:K85"/>
    <mergeCell ref="N85:O85"/>
    <mergeCell ref="P85:Q85"/>
    <mergeCell ref="R85:S85"/>
    <mergeCell ref="T85:U85"/>
    <mergeCell ref="G84:K84"/>
    <mergeCell ref="N84:O84"/>
    <mergeCell ref="C83:D83"/>
    <mergeCell ref="E83:K83"/>
    <mergeCell ref="N83:O83"/>
    <mergeCell ref="P83:Q83"/>
    <mergeCell ref="R83:S83"/>
    <mergeCell ref="T83:U83"/>
    <mergeCell ref="C82:D82"/>
    <mergeCell ref="E82:K82"/>
    <mergeCell ref="N82:O82"/>
    <mergeCell ref="P82:Q82"/>
    <mergeCell ref="R82:S82"/>
    <mergeCell ref="T82:U82"/>
    <mergeCell ref="B80:K80"/>
    <mergeCell ref="N80:O80"/>
    <mergeCell ref="P80:Q80"/>
    <mergeCell ref="R80:S80"/>
    <mergeCell ref="T80:U80"/>
    <mergeCell ref="C81:K81"/>
    <mergeCell ref="N81:O81"/>
    <mergeCell ref="P81:Q81"/>
    <mergeCell ref="R81:S81"/>
    <mergeCell ref="T81:U81"/>
    <mergeCell ref="C79:D79"/>
    <mergeCell ref="E79:K79"/>
    <mergeCell ref="N79:O79"/>
    <mergeCell ref="P79:Q79"/>
    <mergeCell ref="R79:S79"/>
    <mergeCell ref="T79:U79"/>
    <mergeCell ref="C78:D78"/>
    <mergeCell ref="E78:K78"/>
    <mergeCell ref="N78:O78"/>
    <mergeCell ref="P78:Q78"/>
    <mergeCell ref="R78:S78"/>
    <mergeCell ref="T78:U78"/>
    <mergeCell ref="T76:U76"/>
    <mergeCell ref="C77:D77"/>
    <mergeCell ref="E77:K77"/>
    <mergeCell ref="N77:O77"/>
    <mergeCell ref="P77:Q77"/>
    <mergeCell ref="R77:S77"/>
    <mergeCell ref="T77:U77"/>
    <mergeCell ref="C75:K75"/>
    <mergeCell ref="N75:O75"/>
    <mergeCell ref="P75:Q75"/>
    <mergeCell ref="R75:S75"/>
    <mergeCell ref="T75:U75"/>
    <mergeCell ref="C76:D76"/>
    <mergeCell ref="E76:K76"/>
    <mergeCell ref="N76:O76"/>
    <mergeCell ref="P76:Q76"/>
    <mergeCell ref="R76:S76"/>
    <mergeCell ref="V65:V66"/>
    <mergeCell ref="B67:K67"/>
    <mergeCell ref="N67:O67"/>
    <mergeCell ref="P67:Q67"/>
    <mergeCell ref="R67:S67"/>
    <mergeCell ref="T67:U67"/>
    <mergeCell ref="L65:L66"/>
    <mergeCell ref="M65:M66"/>
    <mergeCell ref="N65:O66"/>
    <mergeCell ref="P65:Q66"/>
    <mergeCell ref="T64:U64"/>
    <mergeCell ref="R65:S66"/>
    <mergeCell ref="T65:U66"/>
    <mergeCell ref="A65:A66"/>
    <mergeCell ref="B65:B66"/>
    <mergeCell ref="C65:D66"/>
    <mergeCell ref="E65:F66"/>
    <mergeCell ref="G65:G66"/>
    <mergeCell ref="H65:K66"/>
    <mergeCell ref="C64:D64"/>
    <mergeCell ref="E64:F64"/>
    <mergeCell ref="G64:K64"/>
    <mergeCell ref="N64:O64"/>
    <mergeCell ref="P64:Q64"/>
    <mergeCell ref="R64:S64"/>
    <mergeCell ref="M62:M63"/>
    <mergeCell ref="N62:O63"/>
    <mergeCell ref="P62:Q63"/>
    <mergeCell ref="R62:S63"/>
    <mergeCell ref="T62:U63"/>
    <mergeCell ref="V62:V63"/>
    <mergeCell ref="A62:A63"/>
    <mergeCell ref="B62:B63"/>
    <mergeCell ref="C62:D63"/>
    <mergeCell ref="E62:F63"/>
    <mergeCell ref="G62:K63"/>
    <mergeCell ref="L62:L63"/>
    <mergeCell ref="C61:D61"/>
    <mergeCell ref="E61:K61"/>
    <mergeCell ref="N61:O61"/>
    <mergeCell ref="P61:Q61"/>
    <mergeCell ref="R61:S61"/>
    <mergeCell ref="T61:U61"/>
    <mergeCell ref="B59:K59"/>
    <mergeCell ref="N59:O59"/>
    <mergeCell ref="P59:Q59"/>
    <mergeCell ref="R59:S59"/>
    <mergeCell ref="T59:U59"/>
    <mergeCell ref="C60:K60"/>
    <mergeCell ref="N60:O60"/>
    <mergeCell ref="P60:Q60"/>
    <mergeCell ref="R60:S60"/>
    <mergeCell ref="T60:U60"/>
    <mergeCell ref="T69:U69"/>
    <mergeCell ref="T70:U70"/>
    <mergeCell ref="T71:U71"/>
    <mergeCell ref="T72:U72"/>
    <mergeCell ref="T73:U73"/>
    <mergeCell ref="T74:U74"/>
    <mergeCell ref="N71:O71"/>
    <mergeCell ref="N72:O72"/>
    <mergeCell ref="N73:O73"/>
    <mergeCell ref="N74:O74"/>
    <mergeCell ref="R71:S71"/>
    <mergeCell ref="R72:S72"/>
    <mergeCell ref="R73:S73"/>
    <mergeCell ref="R74:S74"/>
    <mergeCell ref="R57:S57"/>
    <mergeCell ref="T57:U57"/>
    <mergeCell ref="C58:D58"/>
    <mergeCell ref="E58:F58"/>
    <mergeCell ref="G58:K58"/>
    <mergeCell ref="N58:O58"/>
    <mergeCell ref="P58:Q58"/>
    <mergeCell ref="C57:D57"/>
    <mergeCell ref="R58:S58"/>
    <mergeCell ref="T58:U58"/>
    <mergeCell ref="E57:F57"/>
    <mergeCell ref="G57:K57"/>
    <mergeCell ref="C56:D56"/>
    <mergeCell ref="E56:K56"/>
    <mergeCell ref="N56:O56"/>
    <mergeCell ref="P56:Q56"/>
    <mergeCell ref="N57:O57"/>
    <mergeCell ref="P57:Q57"/>
    <mergeCell ref="R56:S56"/>
    <mergeCell ref="T56:U56"/>
    <mergeCell ref="P54:Q54"/>
    <mergeCell ref="R54:S54"/>
    <mergeCell ref="T54:U54"/>
    <mergeCell ref="C55:K55"/>
    <mergeCell ref="N55:O55"/>
    <mergeCell ref="P55:Q55"/>
    <mergeCell ref="R55:S55"/>
    <mergeCell ref="T55:U55"/>
    <mergeCell ref="C50:D50"/>
    <mergeCell ref="E50:K50"/>
    <mergeCell ref="T52:U52"/>
    <mergeCell ref="C53:D53"/>
    <mergeCell ref="E53:F53"/>
    <mergeCell ref="H53:K53"/>
    <mergeCell ref="N53:O53"/>
    <mergeCell ref="P53:Q53"/>
    <mergeCell ref="P52:Q52"/>
    <mergeCell ref="R52:S52"/>
    <mergeCell ref="R53:S53"/>
    <mergeCell ref="C52:D52"/>
    <mergeCell ref="E52:F52"/>
    <mergeCell ref="G52:K52"/>
    <mergeCell ref="N52:O52"/>
    <mergeCell ref="C54:D54"/>
    <mergeCell ref="E54:F54"/>
    <mergeCell ref="H54:I54"/>
    <mergeCell ref="J54:K54"/>
    <mergeCell ref="T48:U49"/>
    <mergeCell ref="N51:O51"/>
    <mergeCell ref="P51:Q51"/>
    <mergeCell ref="R51:S51"/>
    <mergeCell ref="T51:U51"/>
    <mergeCell ref="V48:V49"/>
    <mergeCell ref="N50:O50"/>
    <mergeCell ref="P50:Q50"/>
    <mergeCell ref="R50:S50"/>
    <mergeCell ref="V41:V42"/>
    <mergeCell ref="N41:O42"/>
    <mergeCell ref="R40:S40"/>
    <mergeCell ref="T40:U40"/>
    <mergeCell ref="T50:U50"/>
    <mergeCell ref="L48:L49"/>
    <mergeCell ref="M48:M49"/>
    <mergeCell ref="N48:O49"/>
    <mergeCell ref="P48:Q49"/>
    <mergeCell ref="R48:S49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P40:Q40"/>
    <mergeCell ref="L41:L42"/>
    <mergeCell ref="M41:M42"/>
    <mergeCell ref="P38:Q39"/>
    <mergeCell ref="R38:S39"/>
    <mergeCell ref="T38:U39"/>
    <mergeCell ref="M38:M39"/>
    <mergeCell ref="N38:O39"/>
    <mergeCell ref="L38:L39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F37:G37"/>
    <mergeCell ref="H37:K37"/>
    <mergeCell ref="N37:O37"/>
    <mergeCell ref="P37:Q37"/>
    <mergeCell ref="R37:S37"/>
    <mergeCell ref="T37:U37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R30:S31"/>
    <mergeCell ref="T30:U31"/>
    <mergeCell ref="V30:V31"/>
    <mergeCell ref="R33:S33"/>
    <mergeCell ref="T33:U33"/>
    <mergeCell ref="P32:Q32"/>
    <mergeCell ref="R32:S32"/>
    <mergeCell ref="T32:U32"/>
    <mergeCell ref="R29:S29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C28:D28"/>
    <mergeCell ref="E28:F28"/>
    <mergeCell ref="G28:K28"/>
    <mergeCell ref="N28:O28"/>
    <mergeCell ref="P28:Q28"/>
    <mergeCell ref="N29:O29"/>
    <mergeCell ref="P29:Q29"/>
    <mergeCell ref="R28:S28"/>
    <mergeCell ref="N25:O25"/>
    <mergeCell ref="P25:Q25"/>
    <mergeCell ref="R25:S25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E19:F19"/>
    <mergeCell ref="H19:K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5:V5"/>
    <mergeCell ref="C6:D6"/>
    <mergeCell ref="E6:F6"/>
    <mergeCell ref="H6:K6"/>
    <mergeCell ref="O6:P6"/>
    <mergeCell ref="Q6:V6"/>
    <mergeCell ref="Q3:V3"/>
    <mergeCell ref="C4:D4"/>
    <mergeCell ref="E4:F4"/>
    <mergeCell ref="H4:K4"/>
    <mergeCell ref="O4:P4"/>
    <mergeCell ref="Q4:V4"/>
    <mergeCell ref="A48:A49"/>
    <mergeCell ref="B48:K49"/>
    <mergeCell ref="C3:D3"/>
    <mergeCell ref="E3:F3"/>
    <mergeCell ref="H3:K3"/>
    <mergeCell ref="O3:P3"/>
    <mergeCell ref="C5:D5"/>
    <mergeCell ref="E5:F5"/>
    <mergeCell ref="H5:K5"/>
    <mergeCell ref="O5:P5"/>
    <mergeCell ref="P36:Q36"/>
    <mergeCell ref="B36:C36"/>
    <mergeCell ref="R36:S36"/>
    <mergeCell ref="T53:U53"/>
    <mergeCell ref="N54:O54"/>
    <mergeCell ref="C51:D51"/>
    <mergeCell ref="E51:F51"/>
    <mergeCell ref="G51:K51"/>
    <mergeCell ref="B37:C37"/>
    <mergeCell ref="D37:E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H7:K7"/>
    <mergeCell ref="O7:P7"/>
    <mergeCell ref="Q7:R7"/>
    <mergeCell ref="B12:K12"/>
    <mergeCell ref="N12:O12"/>
    <mergeCell ref="P12:Q12"/>
    <mergeCell ref="R12:S12"/>
    <mergeCell ref="S7:T7"/>
    <mergeCell ref="R44:S44"/>
    <mergeCell ref="R45:S45"/>
    <mergeCell ref="R46:S46"/>
    <mergeCell ref="T43:U43"/>
    <mergeCell ref="T44:U44"/>
    <mergeCell ref="T45:U45"/>
    <mergeCell ref="T46:U46"/>
    <mergeCell ref="R43:S43"/>
    <mergeCell ref="N47:O47"/>
    <mergeCell ref="R47:S47"/>
    <mergeCell ref="T47:U47"/>
    <mergeCell ref="N68:O68"/>
    <mergeCell ref="N69:O69"/>
    <mergeCell ref="N70:O70"/>
    <mergeCell ref="R68:S68"/>
    <mergeCell ref="R69:S69"/>
    <mergeCell ref="R70:S70"/>
    <mergeCell ref="T68:U68"/>
    <mergeCell ref="N98:O98"/>
    <mergeCell ref="N99:O99"/>
    <mergeCell ref="N100:O100"/>
    <mergeCell ref="N101:O101"/>
    <mergeCell ref="R98:S98"/>
    <mergeCell ref="R99:S99"/>
    <mergeCell ref="R100:S100"/>
    <mergeCell ref="R101:S101"/>
    <mergeCell ref="T98:U98"/>
    <mergeCell ref="T99:U99"/>
    <mergeCell ref="T100:U100"/>
    <mergeCell ref="T101:U101"/>
    <mergeCell ref="R97:S97"/>
    <mergeCell ref="T97:U97"/>
  </mergeCells>
  <pageMargins left="0.70866141732283472" right="0.55118110236220474" top="0.59055118110236227" bottom="0.39370078740157483" header="0.31496062992125984" footer="0.27559055118110237"/>
  <pageSetup paperSize="9" scale="95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9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5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2"/>
      <c r="C1" s="62"/>
      <c r="D1" s="62"/>
      <c r="E1" s="62"/>
      <c r="F1" s="62"/>
      <c r="G1" s="62"/>
      <c r="H1" s="62"/>
      <c r="I1" s="62"/>
      <c r="J1" s="63"/>
      <c r="K1" s="64"/>
      <c r="L1" s="64"/>
      <c r="M1" s="64"/>
      <c r="N1" s="64"/>
      <c r="O1" s="65"/>
      <c r="P1" s="65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</row>
    <row r="2" spans="1:28" x14ac:dyDescent="0.2">
      <c r="B2" s="165"/>
      <c r="C2" s="165"/>
      <c r="D2" s="165"/>
      <c r="E2" s="165"/>
      <c r="F2" s="165"/>
      <c r="G2" s="165"/>
      <c r="H2" s="165"/>
      <c r="I2" s="165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11" t="s">
        <v>362</v>
      </c>
      <c r="Z2" s="411"/>
      <c r="AA2" s="411"/>
      <c r="AB2" s="6" t="s">
        <v>83</v>
      </c>
    </row>
    <row r="3" spans="1:28" x14ac:dyDescent="0.2">
      <c r="B3" s="165"/>
      <c r="C3" s="165"/>
      <c r="D3" s="165"/>
      <c r="E3" s="165"/>
      <c r="F3" s="165"/>
      <c r="G3" s="165"/>
      <c r="H3" s="165"/>
      <c r="I3" s="165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11"/>
      <c r="Z3" s="411"/>
      <c r="AA3" s="411"/>
    </row>
    <row r="4" spans="1:28" x14ac:dyDescent="0.2">
      <c r="B4" s="165"/>
      <c r="C4" s="165"/>
      <c r="D4" s="165"/>
      <c r="E4" s="165"/>
      <c r="F4" s="165"/>
      <c r="G4" s="165"/>
      <c r="H4" s="165"/>
      <c r="I4" s="165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11"/>
      <c r="Z4" s="411"/>
      <c r="AA4" s="411"/>
    </row>
    <row r="5" spans="1:28" ht="24" customHeight="1" x14ac:dyDescent="0.2">
      <c r="B5" s="166" t="s">
        <v>84</v>
      </c>
      <c r="C5" s="167"/>
      <c r="D5" s="167"/>
      <c r="E5" s="167"/>
      <c r="F5" s="167"/>
      <c r="G5" s="167"/>
      <c r="H5" s="167"/>
      <c r="I5" s="167"/>
      <c r="J5" s="4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3"/>
      <c r="W5" s="3"/>
      <c r="X5" s="3"/>
      <c r="Y5" s="3"/>
      <c r="Z5" s="3"/>
      <c r="AA5" s="3"/>
    </row>
    <row r="6" spans="1:28" ht="22.5" customHeight="1" x14ac:dyDescent="0.2">
      <c r="B6" s="169" t="s">
        <v>85</v>
      </c>
      <c r="C6" s="169"/>
      <c r="D6" s="169"/>
      <c r="E6" s="169"/>
      <c r="F6" s="169"/>
      <c r="G6" s="169"/>
      <c r="H6" s="169"/>
      <c r="I6" s="169"/>
      <c r="J6" s="49"/>
      <c r="K6" s="170" t="s">
        <v>86</v>
      </c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50"/>
      <c r="W6" s="50"/>
      <c r="X6" s="50"/>
      <c r="Y6" s="50"/>
      <c r="Z6" s="50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6"/>
      <c r="K7" s="51" t="s">
        <v>87</v>
      </c>
      <c r="L7" s="51"/>
      <c r="M7" s="51"/>
      <c r="N7" s="51"/>
      <c r="O7" s="51"/>
      <c r="P7" s="51"/>
      <c r="Q7" s="51"/>
      <c r="R7" s="51"/>
      <c r="S7" s="51"/>
      <c r="T7" s="51"/>
      <c r="U7" s="51"/>
      <c r="V7" s="52"/>
      <c r="W7" s="52"/>
      <c r="X7" s="52"/>
      <c r="Y7" s="52"/>
      <c r="Z7" s="52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6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4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05" t="s">
        <v>89</v>
      </c>
      <c r="C10" s="406"/>
      <c r="D10" s="406"/>
      <c r="E10" s="406"/>
      <c r="F10" s="406"/>
      <c r="G10" s="406"/>
      <c r="H10" s="406"/>
      <c r="I10" s="406"/>
      <c r="J10" s="407"/>
      <c r="K10" s="171" t="s">
        <v>90</v>
      </c>
      <c r="L10" s="172" t="s">
        <v>91</v>
      </c>
      <c r="M10" s="172" t="s">
        <v>92</v>
      </c>
      <c r="N10" s="173" t="s">
        <v>93</v>
      </c>
      <c r="O10" s="174" t="s">
        <v>94</v>
      </c>
      <c r="P10" s="175" t="s">
        <v>95</v>
      </c>
      <c r="Q10" s="176" t="s">
        <v>96</v>
      </c>
      <c r="R10" s="177" t="s">
        <v>97</v>
      </c>
      <c r="S10" s="176" t="s">
        <v>98</v>
      </c>
      <c r="T10" s="176" t="s">
        <v>99</v>
      </c>
      <c r="U10" s="176" t="s">
        <v>100</v>
      </c>
      <c r="V10" s="176" t="s">
        <v>101</v>
      </c>
      <c r="W10" s="178" t="s">
        <v>102</v>
      </c>
      <c r="X10" s="179"/>
      <c r="Y10" s="180">
        <v>2018</v>
      </c>
      <c r="Z10" s="181">
        <v>2019</v>
      </c>
      <c r="AA10" s="182">
        <v>2020</v>
      </c>
      <c r="AB10" s="20" t="s">
        <v>88</v>
      </c>
    </row>
    <row r="11" spans="1:28" ht="22.5" customHeight="1" x14ac:dyDescent="0.2">
      <c r="A11" s="21"/>
      <c r="B11" s="408" t="s">
        <v>67</v>
      </c>
      <c r="C11" s="408"/>
      <c r="D11" s="408"/>
      <c r="E11" s="408"/>
      <c r="F11" s="408"/>
      <c r="G11" s="408"/>
      <c r="H11" s="408"/>
      <c r="I11" s="408"/>
      <c r="J11" s="409"/>
      <c r="K11" s="184">
        <v>134</v>
      </c>
      <c r="L11" s="185">
        <v>100</v>
      </c>
      <c r="M11" s="186">
        <v>1</v>
      </c>
      <c r="N11" s="186">
        <v>0</v>
      </c>
      <c r="O11" s="187">
        <v>0</v>
      </c>
      <c r="P11" s="188">
        <v>0</v>
      </c>
      <c r="Q11" s="189"/>
      <c r="R11" s="190">
        <v>0</v>
      </c>
      <c r="S11" s="410"/>
      <c r="T11" s="410"/>
      <c r="U11" s="410"/>
      <c r="V11" s="410"/>
      <c r="W11" s="192">
        <v>0</v>
      </c>
      <c r="X11" s="193">
        <v>0</v>
      </c>
      <c r="Y11" s="194">
        <f>Y12+Y19+Y24+Y37+Y42+Y46</f>
        <v>8655000</v>
      </c>
      <c r="Z11" s="194">
        <f>Z12+Z19+Z24+Z37+Z42+Z46</f>
        <v>8655000</v>
      </c>
      <c r="AA11" s="195">
        <f>AA12+AA19+AA24+AA37+AA42+AA46</f>
        <v>8655000</v>
      </c>
      <c r="AB11" s="22" t="s">
        <v>88</v>
      </c>
    </row>
    <row r="12" spans="1:28" ht="42" customHeight="1" x14ac:dyDescent="0.2">
      <c r="A12" s="21"/>
      <c r="B12" s="183"/>
      <c r="C12" s="196"/>
      <c r="D12" s="412" t="s">
        <v>68</v>
      </c>
      <c r="E12" s="413"/>
      <c r="F12" s="413"/>
      <c r="G12" s="413"/>
      <c r="H12" s="413"/>
      <c r="I12" s="413"/>
      <c r="J12" s="414"/>
      <c r="K12" s="199">
        <v>134</v>
      </c>
      <c r="L12" s="200">
        <v>102</v>
      </c>
      <c r="M12" s="201">
        <v>1</v>
      </c>
      <c r="N12" s="201">
        <v>2</v>
      </c>
      <c r="O12" s="202">
        <v>0</v>
      </c>
      <c r="P12" s="203">
        <v>0</v>
      </c>
      <c r="Q12" s="204"/>
      <c r="R12" s="205">
        <v>0</v>
      </c>
      <c r="S12" s="415"/>
      <c r="T12" s="415"/>
      <c r="U12" s="415"/>
      <c r="V12" s="415"/>
      <c r="W12" s="207">
        <v>0</v>
      </c>
      <c r="X12" s="208">
        <v>0</v>
      </c>
      <c r="Y12" s="209">
        <f t="shared" ref="Y12:AA15" si="0">Y13</f>
        <v>660000</v>
      </c>
      <c r="Z12" s="209">
        <f t="shared" si="0"/>
        <v>660000</v>
      </c>
      <c r="AA12" s="210">
        <f t="shared" si="0"/>
        <v>660000</v>
      </c>
      <c r="AB12" s="22" t="s">
        <v>88</v>
      </c>
    </row>
    <row r="13" spans="1:28" ht="62.25" customHeight="1" x14ac:dyDescent="0.2">
      <c r="A13" s="21"/>
      <c r="B13" s="183"/>
      <c r="C13" s="211"/>
      <c r="D13" s="212"/>
      <c r="E13" s="416" t="s">
        <v>350</v>
      </c>
      <c r="F13" s="416"/>
      <c r="G13" s="416"/>
      <c r="H13" s="416"/>
      <c r="I13" s="416"/>
      <c r="J13" s="417"/>
      <c r="K13" s="215">
        <v>134</v>
      </c>
      <c r="L13" s="185">
        <v>102</v>
      </c>
      <c r="M13" s="216">
        <v>1</v>
      </c>
      <c r="N13" s="216">
        <v>2</v>
      </c>
      <c r="O13" s="217">
        <v>6400000000</v>
      </c>
      <c r="P13" s="218">
        <v>0</v>
      </c>
      <c r="Q13" s="189"/>
      <c r="R13" s="190">
        <v>0</v>
      </c>
      <c r="S13" s="418"/>
      <c r="T13" s="418"/>
      <c r="U13" s="418"/>
      <c r="V13" s="418"/>
      <c r="W13" s="192">
        <v>0</v>
      </c>
      <c r="X13" s="193">
        <v>0</v>
      </c>
      <c r="Y13" s="220">
        <f t="shared" si="0"/>
        <v>660000</v>
      </c>
      <c r="Z13" s="220">
        <f t="shared" si="0"/>
        <v>660000</v>
      </c>
      <c r="AA13" s="221">
        <f t="shared" si="0"/>
        <v>660000</v>
      </c>
      <c r="AB13" s="22" t="s">
        <v>88</v>
      </c>
    </row>
    <row r="14" spans="1:28" ht="28.5" customHeight="1" x14ac:dyDescent="0.2">
      <c r="A14" s="21"/>
      <c r="B14" s="183"/>
      <c r="C14" s="211"/>
      <c r="D14" s="212"/>
      <c r="E14" s="214"/>
      <c r="F14" s="213"/>
      <c r="G14" s="213"/>
      <c r="H14" s="213"/>
      <c r="I14" s="213"/>
      <c r="J14" s="214" t="s">
        <v>323</v>
      </c>
      <c r="K14" s="215">
        <v>134</v>
      </c>
      <c r="L14" s="185"/>
      <c r="M14" s="216">
        <v>1</v>
      </c>
      <c r="N14" s="216">
        <v>2</v>
      </c>
      <c r="O14" s="217">
        <v>6410000000</v>
      </c>
      <c r="P14" s="218">
        <v>0</v>
      </c>
      <c r="Q14" s="189"/>
      <c r="R14" s="190"/>
      <c r="S14" s="219"/>
      <c r="T14" s="219"/>
      <c r="U14" s="219"/>
      <c r="V14" s="219"/>
      <c r="W14" s="192"/>
      <c r="X14" s="193"/>
      <c r="Y14" s="220">
        <f t="shared" si="0"/>
        <v>660000</v>
      </c>
      <c r="Z14" s="220">
        <f t="shared" si="0"/>
        <v>660000</v>
      </c>
      <c r="AA14" s="221">
        <f t="shared" si="0"/>
        <v>660000</v>
      </c>
      <c r="AB14" s="22"/>
    </row>
    <row r="15" spans="1:28" ht="18.75" customHeight="1" x14ac:dyDescent="0.2">
      <c r="A15" s="21"/>
      <c r="B15" s="183"/>
      <c r="C15" s="211"/>
      <c r="D15" s="222"/>
      <c r="E15" s="214"/>
      <c r="F15" s="416" t="s">
        <v>103</v>
      </c>
      <c r="G15" s="416"/>
      <c r="H15" s="416"/>
      <c r="I15" s="416"/>
      <c r="J15" s="417"/>
      <c r="K15" s="215">
        <v>134</v>
      </c>
      <c r="L15" s="185">
        <v>102</v>
      </c>
      <c r="M15" s="216">
        <v>1</v>
      </c>
      <c r="N15" s="216">
        <v>2</v>
      </c>
      <c r="O15" s="217">
        <v>6410010010</v>
      </c>
      <c r="P15" s="218">
        <v>0</v>
      </c>
      <c r="Q15" s="189"/>
      <c r="R15" s="190">
        <v>0</v>
      </c>
      <c r="S15" s="418"/>
      <c r="T15" s="418"/>
      <c r="U15" s="418"/>
      <c r="V15" s="418"/>
      <c r="W15" s="192">
        <v>0</v>
      </c>
      <c r="X15" s="193">
        <v>0</v>
      </c>
      <c r="Y15" s="220">
        <f t="shared" si="0"/>
        <v>660000</v>
      </c>
      <c r="Z15" s="220">
        <f t="shared" si="0"/>
        <v>660000</v>
      </c>
      <c r="AA15" s="221">
        <f t="shared" si="0"/>
        <v>660000</v>
      </c>
      <c r="AB15" s="22" t="s">
        <v>88</v>
      </c>
    </row>
    <row r="16" spans="1:28" ht="26.25" customHeight="1" x14ac:dyDescent="0.2">
      <c r="A16" s="21"/>
      <c r="B16" s="183"/>
      <c r="C16" s="211"/>
      <c r="D16" s="222"/>
      <c r="E16" s="214"/>
      <c r="F16" s="214"/>
      <c r="G16" s="213"/>
      <c r="H16" s="213"/>
      <c r="I16" s="213"/>
      <c r="J16" s="214" t="s">
        <v>104</v>
      </c>
      <c r="K16" s="215">
        <v>134</v>
      </c>
      <c r="L16" s="185"/>
      <c r="M16" s="216">
        <v>1</v>
      </c>
      <c r="N16" s="216">
        <v>2</v>
      </c>
      <c r="O16" s="217">
        <v>6410010010</v>
      </c>
      <c r="P16" s="218">
        <v>120</v>
      </c>
      <c r="Q16" s="189"/>
      <c r="R16" s="190"/>
      <c r="S16" s="219"/>
      <c r="T16" s="219"/>
      <c r="U16" s="219"/>
      <c r="V16" s="219"/>
      <c r="W16" s="192"/>
      <c r="X16" s="193"/>
      <c r="Y16" s="220">
        <f>Y17+Y18</f>
        <v>660000</v>
      </c>
      <c r="Z16" s="220">
        <f>Z17+Z18</f>
        <v>660000</v>
      </c>
      <c r="AA16" s="221">
        <f>AA17+AA18</f>
        <v>660000</v>
      </c>
      <c r="AB16" s="22"/>
    </row>
    <row r="17" spans="1:28" ht="25.5" customHeight="1" x14ac:dyDescent="0.2">
      <c r="A17" s="21"/>
      <c r="B17" s="183"/>
      <c r="C17" s="211"/>
      <c r="D17" s="222"/>
      <c r="E17" s="214"/>
      <c r="F17" s="214"/>
      <c r="G17" s="213"/>
      <c r="H17" s="213"/>
      <c r="I17" s="213"/>
      <c r="J17" s="214" t="s">
        <v>69</v>
      </c>
      <c r="K17" s="215">
        <v>134</v>
      </c>
      <c r="L17" s="185"/>
      <c r="M17" s="216">
        <v>1</v>
      </c>
      <c r="N17" s="216">
        <v>2</v>
      </c>
      <c r="O17" s="217">
        <v>6410010010</v>
      </c>
      <c r="P17" s="218">
        <v>121</v>
      </c>
      <c r="Q17" s="189"/>
      <c r="R17" s="190"/>
      <c r="S17" s="219"/>
      <c r="T17" s="219"/>
      <c r="U17" s="219"/>
      <c r="V17" s="219"/>
      <c r="W17" s="192"/>
      <c r="X17" s="193"/>
      <c r="Y17" s="220">
        <v>520000</v>
      </c>
      <c r="Z17" s="220">
        <v>520000</v>
      </c>
      <c r="AA17" s="221">
        <v>520000</v>
      </c>
      <c r="AB17" s="22"/>
    </row>
    <row r="18" spans="1:28" ht="24" customHeight="1" x14ac:dyDescent="0.2">
      <c r="A18" s="21"/>
      <c r="B18" s="183"/>
      <c r="C18" s="211"/>
      <c r="D18" s="222"/>
      <c r="E18" s="213"/>
      <c r="F18" s="214"/>
      <c r="G18" s="416" t="s">
        <v>105</v>
      </c>
      <c r="H18" s="416"/>
      <c r="I18" s="416"/>
      <c r="J18" s="417"/>
      <c r="K18" s="215">
        <v>134</v>
      </c>
      <c r="L18" s="185">
        <v>102</v>
      </c>
      <c r="M18" s="216">
        <v>1</v>
      </c>
      <c r="N18" s="216">
        <v>2</v>
      </c>
      <c r="O18" s="217">
        <v>6410010010</v>
      </c>
      <c r="P18" s="218">
        <v>129</v>
      </c>
      <c r="Q18" s="189"/>
      <c r="R18" s="190">
        <v>10000</v>
      </c>
      <c r="S18" s="418"/>
      <c r="T18" s="418"/>
      <c r="U18" s="418"/>
      <c r="V18" s="418"/>
      <c r="W18" s="192">
        <v>0</v>
      </c>
      <c r="X18" s="193">
        <v>0</v>
      </c>
      <c r="Y18" s="220">
        <v>140000</v>
      </c>
      <c r="Z18" s="220">
        <v>140000</v>
      </c>
      <c r="AA18" s="221">
        <v>140000</v>
      </c>
      <c r="AB18" s="22" t="s">
        <v>88</v>
      </c>
    </row>
    <row r="19" spans="1:28" ht="70.5" customHeight="1" x14ac:dyDescent="0.2">
      <c r="A19" s="21"/>
      <c r="B19" s="183"/>
      <c r="C19" s="196"/>
      <c r="D19" s="222"/>
      <c r="E19" s="213"/>
      <c r="F19" s="214"/>
      <c r="G19" s="213"/>
      <c r="H19" s="213"/>
      <c r="I19" s="213"/>
      <c r="J19" s="153" t="s">
        <v>302</v>
      </c>
      <c r="K19" s="184">
        <v>134</v>
      </c>
      <c r="L19" s="223"/>
      <c r="M19" s="186">
        <v>1</v>
      </c>
      <c r="N19" s="186">
        <v>3</v>
      </c>
      <c r="O19" s="187">
        <v>0</v>
      </c>
      <c r="P19" s="188">
        <v>0</v>
      </c>
      <c r="Q19" s="224"/>
      <c r="R19" s="225"/>
      <c r="S19" s="191"/>
      <c r="T19" s="191"/>
      <c r="U19" s="191"/>
      <c r="V19" s="191"/>
      <c r="W19" s="226"/>
      <c r="X19" s="227"/>
      <c r="Y19" s="194">
        <v>70000</v>
      </c>
      <c r="Z19" s="194">
        <v>70000</v>
      </c>
      <c r="AA19" s="195">
        <v>70000</v>
      </c>
      <c r="AB19" s="22"/>
    </row>
    <row r="20" spans="1:28" ht="29.25" customHeight="1" x14ac:dyDescent="0.2">
      <c r="A20" s="21"/>
      <c r="B20" s="183"/>
      <c r="C20" s="196"/>
      <c r="D20" s="222"/>
      <c r="E20" s="213"/>
      <c r="F20" s="214"/>
      <c r="G20" s="213"/>
      <c r="H20" s="213"/>
      <c r="I20" s="213"/>
      <c r="J20" s="151" t="s">
        <v>320</v>
      </c>
      <c r="K20" s="215">
        <v>134</v>
      </c>
      <c r="L20" s="185"/>
      <c r="M20" s="216">
        <v>1</v>
      </c>
      <c r="N20" s="216">
        <v>3</v>
      </c>
      <c r="O20" s="217">
        <v>7700000000</v>
      </c>
      <c r="P20" s="218">
        <v>0</v>
      </c>
      <c r="Q20" s="189"/>
      <c r="R20" s="190"/>
      <c r="S20" s="219"/>
      <c r="T20" s="219"/>
      <c r="U20" s="219"/>
      <c r="V20" s="219"/>
      <c r="W20" s="192"/>
      <c r="X20" s="193"/>
      <c r="Y20" s="220">
        <v>70000</v>
      </c>
      <c r="Z20" s="220">
        <v>70000</v>
      </c>
      <c r="AA20" s="221">
        <v>70000</v>
      </c>
      <c r="AB20" s="22"/>
    </row>
    <row r="21" spans="1:28" ht="29.25" customHeight="1" x14ac:dyDescent="0.2">
      <c r="A21" s="21"/>
      <c r="B21" s="183"/>
      <c r="C21" s="196"/>
      <c r="D21" s="222"/>
      <c r="E21" s="213"/>
      <c r="F21" s="214"/>
      <c r="G21" s="213"/>
      <c r="H21" s="213"/>
      <c r="I21" s="213"/>
      <c r="J21" s="151" t="s">
        <v>321</v>
      </c>
      <c r="K21" s="215">
        <v>134</v>
      </c>
      <c r="L21" s="185"/>
      <c r="M21" s="216">
        <v>1</v>
      </c>
      <c r="N21" s="216">
        <v>3</v>
      </c>
      <c r="O21" s="217">
        <v>7700010030</v>
      </c>
      <c r="P21" s="218">
        <v>0</v>
      </c>
      <c r="Q21" s="189"/>
      <c r="R21" s="190"/>
      <c r="S21" s="219"/>
      <c r="T21" s="219"/>
      <c r="U21" s="219"/>
      <c r="V21" s="219"/>
      <c r="W21" s="192"/>
      <c r="X21" s="193"/>
      <c r="Y21" s="220">
        <v>70000</v>
      </c>
      <c r="Z21" s="220">
        <v>70000</v>
      </c>
      <c r="AA21" s="221">
        <v>70000</v>
      </c>
      <c r="AB21" s="22"/>
    </row>
    <row r="22" spans="1:28" ht="27" customHeight="1" x14ac:dyDescent="0.2">
      <c r="A22" s="21"/>
      <c r="B22" s="183"/>
      <c r="C22" s="196"/>
      <c r="D22" s="222"/>
      <c r="E22" s="213"/>
      <c r="F22" s="214"/>
      <c r="G22" s="213"/>
      <c r="H22" s="213"/>
      <c r="I22" s="213"/>
      <c r="J22" s="151" t="s">
        <v>108</v>
      </c>
      <c r="K22" s="215">
        <v>134</v>
      </c>
      <c r="L22" s="185"/>
      <c r="M22" s="216">
        <v>1</v>
      </c>
      <c r="N22" s="216">
        <v>3</v>
      </c>
      <c r="O22" s="217">
        <v>7700010030</v>
      </c>
      <c r="P22" s="218">
        <v>240</v>
      </c>
      <c r="Q22" s="189"/>
      <c r="R22" s="190"/>
      <c r="S22" s="219"/>
      <c r="T22" s="219"/>
      <c r="U22" s="219"/>
      <c r="V22" s="219"/>
      <c r="W22" s="192"/>
      <c r="X22" s="193"/>
      <c r="Y22" s="220">
        <v>70000</v>
      </c>
      <c r="Z22" s="220">
        <v>70000</v>
      </c>
      <c r="AA22" s="221">
        <v>70000</v>
      </c>
      <c r="AB22" s="22"/>
    </row>
    <row r="23" spans="1:28" ht="28.5" customHeight="1" x14ac:dyDescent="0.2">
      <c r="A23" s="21"/>
      <c r="B23" s="183"/>
      <c r="C23" s="196"/>
      <c r="D23" s="222"/>
      <c r="E23" s="213"/>
      <c r="F23" s="214"/>
      <c r="G23" s="213"/>
      <c r="H23" s="213"/>
      <c r="I23" s="213"/>
      <c r="J23" s="214" t="s">
        <v>71</v>
      </c>
      <c r="K23" s="215">
        <v>134</v>
      </c>
      <c r="L23" s="185"/>
      <c r="M23" s="216">
        <v>1</v>
      </c>
      <c r="N23" s="216">
        <v>3</v>
      </c>
      <c r="O23" s="217">
        <v>7700010030</v>
      </c>
      <c r="P23" s="218">
        <v>244</v>
      </c>
      <c r="Q23" s="189"/>
      <c r="R23" s="190"/>
      <c r="S23" s="219"/>
      <c r="T23" s="219"/>
      <c r="U23" s="219"/>
      <c r="V23" s="219"/>
      <c r="W23" s="192"/>
      <c r="X23" s="193"/>
      <c r="Y23" s="220">
        <v>70000</v>
      </c>
      <c r="Z23" s="220">
        <v>70000</v>
      </c>
      <c r="AA23" s="221">
        <v>70000</v>
      </c>
      <c r="AB23" s="22"/>
    </row>
    <row r="24" spans="1:28" s="25" customFormat="1" ht="65.25" customHeight="1" x14ac:dyDescent="0.2">
      <c r="A24" s="23"/>
      <c r="B24" s="183"/>
      <c r="C24" s="196"/>
      <c r="D24" s="222"/>
      <c r="E24" s="222"/>
      <c r="F24" s="212"/>
      <c r="G24" s="222"/>
      <c r="H24" s="222"/>
      <c r="I24" s="222"/>
      <c r="J24" s="197" t="s">
        <v>72</v>
      </c>
      <c r="K24" s="199">
        <v>134</v>
      </c>
      <c r="L24" s="228"/>
      <c r="M24" s="201">
        <v>1</v>
      </c>
      <c r="N24" s="201">
        <v>4</v>
      </c>
      <c r="O24" s="202">
        <v>0</v>
      </c>
      <c r="P24" s="203">
        <v>0</v>
      </c>
      <c r="Q24" s="229"/>
      <c r="R24" s="230"/>
      <c r="S24" s="206"/>
      <c r="T24" s="206"/>
      <c r="U24" s="206"/>
      <c r="V24" s="206"/>
      <c r="W24" s="231"/>
      <c r="X24" s="232"/>
      <c r="Y24" s="209">
        <f t="shared" ref="Y24:AA26" si="1">Y25</f>
        <v>7000000</v>
      </c>
      <c r="Z24" s="209">
        <f t="shared" si="1"/>
        <v>7000000</v>
      </c>
      <c r="AA24" s="210">
        <f t="shared" si="1"/>
        <v>7000000</v>
      </c>
      <c r="AB24" s="24"/>
    </row>
    <row r="25" spans="1:28" s="6" customFormat="1" ht="47.25" customHeight="1" x14ac:dyDescent="0.2">
      <c r="A25" s="21"/>
      <c r="B25" s="233"/>
      <c r="C25" s="234"/>
      <c r="D25" s="416" t="s">
        <v>350</v>
      </c>
      <c r="E25" s="416"/>
      <c r="F25" s="416"/>
      <c r="G25" s="416"/>
      <c r="H25" s="416"/>
      <c r="I25" s="416"/>
      <c r="J25" s="417"/>
      <c r="K25" s="215">
        <v>134</v>
      </c>
      <c r="L25" s="185">
        <v>104</v>
      </c>
      <c r="M25" s="216">
        <v>1</v>
      </c>
      <c r="N25" s="216">
        <v>4</v>
      </c>
      <c r="O25" s="217">
        <v>6400000000</v>
      </c>
      <c r="P25" s="218">
        <v>0</v>
      </c>
      <c r="Q25" s="189"/>
      <c r="R25" s="190">
        <v>0</v>
      </c>
      <c r="S25" s="418"/>
      <c r="T25" s="418"/>
      <c r="U25" s="418"/>
      <c r="V25" s="418"/>
      <c r="W25" s="192">
        <v>0</v>
      </c>
      <c r="X25" s="193">
        <v>0</v>
      </c>
      <c r="Y25" s="220">
        <f t="shared" si="1"/>
        <v>7000000</v>
      </c>
      <c r="Z25" s="220">
        <f t="shared" si="1"/>
        <v>7000000</v>
      </c>
      <c r="AA25" s="221">
        <f t="shared" si="1"/>
        <v>7000000</v>
      </c>
      <c r="AB25" s="26" t="s">
        <v>88</v>
      </c>
    </row>
    <row r="26" spans="1:28" ht="27.75" customHeight="1" x14ac:dyDescent="0.2">
      <c r="A26" s="21"/>
      <c r="B26" s="183"/>
      <c r="C26" s="211"/>
      <c r="D26" s="212"/>
      <c r="E26" s="416" t="s">
        <v>323</v>
      </c>
      <c r="F26" s="416"/>
      <c r="G26" s="416"/>
      <c r="H26" s="416"/>
      <c r="I26" s="416"/>
      <c r="J26" s="417"/>
      <c r="K26" s="215">
        <v>134</v>
      </c>
      <c r="L26" s="185">
        <v>104</v>
      </c>
      <c r="M26" s="216">
        <v>1</v>
      </c>
      <c r="N26" s="216">
        <v>4</v>
      </c>
      <c r="O26" s="217">
        <v>6410000000</v>
      </c>
      <c r="P26" s="218">
        <v>0</v>
      </c>
      <c r="Q26" s="189"/>
      <c r="R26" s="190">
        <v>0</v>
      </c>
      <c r="S26" s="418"/>
      <c r="T26" s="418"/>
      <c r="U26" s="418"/>
      <c r="V26" s="418"/>
      <c r="W26" s="192">
        <v>0</v>
      </c>
      <c r="X26" s="193">
        <v>0</v>
      </c>
      <c r="Y26" s="220">
        <f t="shared" si="1"/>
        <v>7000000</v>
      </c>
      <c r="Z26" s="220">
        <f t="shared" si="1"/>
        <v>7000000</v>
      </c>
      <c r="AA26" s="221">
        <f t="shared" si="1"/>
        <v>7000000</v>
      </c>
      <c r="AB26" s="22" t="s">
        <v>88</v>
      </c>
    </row>
    <row r="27" spans="1:28" ht="26.25" customHeight="1" x14ac:dyDescent="0.2">
      <c r="A27" s="21"/>
      <c r="B27" s="183"/>
      <c r="C27" s="211"/>
      <c r="D27" s="222"/>
      <c r="E27" s="214"/>
      <c r="F27" s="416" t="s">
        <v>106</v>
      </c>
      <c r="G27" s="416"/>
      <c r="H27" s="416"/>
      <c r="I27" s="416"/>
      <c r="J27" s="417"/>
      <c r="K27" s="215">
        <v>134</v>
      </c>
      <c r="L27" s="185">
        <v>104</v>
      </c>
      <c r="M27" s="216">
        <v>1</v>
      </c>
      <c r="N27" s="216">
        <v>4</v>
      </c>
      <c r="O27" s="217">
        <v>6410010020</v>
      </c>
      <c r="P27" s="218">
        <v>0</v>
      </c>
      <c r="Q27" s="189"/>
      <c r="R27" s="190">
        <v>0</v>
      </c>
      <c r="S27" s="418"/>
      <c r="T27" s="418"/>
      <c r="U27" s="418"/>
      <c r="V27" s="418"/>
      <c r="W27" s="192">
        <v>0</v>
      </c>
      <c r="X27" s="193">
        <v>0</v>
      </c>
      <c r="Y27" s="220">
        <f>Y28+Y31+Y33+Y34</f>
        <v>7000000</v>
      </c>
      <c r="Z27" s="220">
        <f>Z28+Z31+Z33+Z34</f>
        <v>7000000</v>
      </c>
      <c r="AA27" s="221">
        <f>AA28+AA31+AA33+AA34</f>
        <v>7000000</v>
      </c>
      <c r="AB27" s="22" t="s">
        <v>88</v>
      </c>
    </row>
    <row r="28" spans="1:28" ht="26.25" customHeight="1" x14ac:dyDescent="0.2">
      <c r="A28" s="21"/>
      <c r="B28" s="183"/>
      <c r="C28" s="211"/>
      <c r="D28" s="222"/>
      <c r="E28" s="213"/>
      <c r="F28" s="214"/>
      <c r="G28" s="416" t="s">
        <v>104</v>
      </c>
      <c r="H28" s="416"/>
      <c r="I28" s="416"/>
      <c r="J28" s="417"/>
      <c r="K28" s="215">
        <v>134</v>
      </c>
      <c r="L28" s="185">
        <v>104</v>
      </c>
      <c r="M28" s="216">
        <v>1</v>
      </c>
      <c r="N28" s="216">
        <v>4</v>
      </c>
      <c r="O28" s="217">
        <v>6410010020</v>
      </c>
      <c r="P28" s="218">
        <v>120</v>
      </c>
      <c r="Q28" s="189"/>
      <c r="R28" s="190">
        <v>10000</v>
      </c>
      <c r="S28" s="418"/>
      <c r="T28" s="418"/>
      <c r="U28" s="418"/>
      <c r="V28" s="418"/>
      <c r="W28" s="192">
        <v>0</v>
      </c>
      <c r="X28" s="193">
        <v>0</v>
      </c>
      <c r="Y28" s="220">
        <f>Y29+Y30</f>
        <v>5165100</v>
      </c>
      <c r="Z28" s="220">
        <f>Z29+Z30</f>
        <v>5165100</v>
      </c>
      <c r="AA28" s="221">
        <f>AA29+AA30</f>
        <v>5165100</v>
      </c>
      <c r="AB28" s="22" t="s">
        <v>88</v>
      </c>
    </row>
    <row r="29" spans="1:28" ht="25.5" customHeight="1" x14ac:dyDescent="0.2">
      <c r="A29" s="21"/>
      <c r="B29" s="183"/>
      <c r="C29" s="211"/>
      <c r="D29" s="222"/>
      <c r="E29" s="213"/>
      <c r="F29" s="214"/>
      <c r="G29" s="213"/>
      <c r="H29" s="213"/>
      <c r="I29" s="213"/>
      <c r="J29" s="214" t="s">
        <v>69</v>
      </c>
      <c r="K29" s="215">
        <v>134</v>
      </c>
      <c r="L29" s="185"/>
      <c r="M29" s="216">
        <v>1</v>
      </c>
      <c r="N29" s="216">
        <v>4</v>
      </c>
      <c r="O29" s="217">
        <v>6410010020</v>
      </c>
      <c r="P29" s="218">
        <v>121</v>
      </c>
      <c r="Q29" s="189"/>
      <c r="R29" s="190"/>
      <c r="S29" s="219"/>
      <c r="T29" s="219"/>
      <c r="U29" s="219"/>
      <c r="V29" s="219"/>
      <c r="W29" s="192"/>
      <c r="X29" s="193"/>
      <c r="Y29" s="220">
        <v>3969600</v>
      </c>
      <c r="Z29" s="220">
        <v>3969600</v>
      </c>
      <c r="AA29" s="220">
        <v>3969600</v>
      </c>
      <c r="AB29" s="22"/>
    </row>
    <row r="30" spans="1:28" ht="28.5" customHeight="1" x14ac:dyDescent="0.2">
      <c r="A30" s="21"/>
      <c r="B30" s="183"/>
      <c r="C30" s="211"/>
      <c r="D30" s="222"/>
      <c r="E30" s="213"/>
      <c r="F30" s="214"/>
      <c r="G30" s="213"/>
      <c r="H30" s="213"/>
      <c r="I30" s="213"/>
      <c r="J30" s="214" t="s">
        <v>107</v>
      </c>
      <c r="K30" s="215">
        <v>134</v>
      </c>
      <c r="L30" s="185"/>
      <c r="M30" s="216">
        <v>1</v>
      </c>
      <c r="N30" s="216">
        <v>4</v>
      </c>
      <c r="O30" s="217">
        <v>6410010020</v>
      </c>
      <c r="P30" s="218">
        <v>129</v>
      </c>
      <c r="Q30" s="189"/>
      <c r="R30" s="190"/>
      <c r="S30" s="219"/>
      <c r="T30" s="219"/>
      <c r="U30" s="219"/>
      <c r="V30" s="219"/>
      <c r="W30" s="192"/>
      <c r="X30" s="193"/>
      <c r="Y30" s="220">
        <v>1195500</v>
      </c>
      <c r="Z30" s="220">
        <v>1195500</v>
      </c>
      <c r="AA30" s="220">
        <v>1195500</v>
      </c>
      <c r="AB30" s="22"/>
    </row>
    <row r="31" spans="1:28" ht="24.75" customHeight="1" x14ac:dyDescent="0.2">
      <c r="A31" s="21"/>
      <c r="B31" s="183"/>
      <c r="C31" s="211"/>
      <c r="D31" s="222"/>
      <c r="E31" s="213"/>
      <c r="F31" s="214"/>
      <c r="G31" s="416" t="s">
        <v>108</v>
      </c>
      <c r="H31" s="416"/>
      <c r="I31" s="416"/>
      <c r="J31" s="417"/>
      <c r="K31" s="215">
        <v>134</v>
      </c>
      <c r="L31" s="185">
        <v>104</v>
      </c>
      <c r="M31" s="216">
        <v>1</v>
      </c>
      <c r="N31" s="216">
        <v>4</v>
      </c>
      <c r="O31" s="217">
        <v>6410010020</v>
      </c>
      <c r="P31" s="218" t="s">
        <v>109</v>
      </c>
      <c r="Q31" s="189"/>
      <c r="R31" s="190">
        <v>10000</v>
      </c>
      <c r="S31" s="418"/>
      <c r="T31" s="418"/>
      <c r="U31" s="418"/>
      <c r="V31" s="418"/>
      <c r="W31" s="192">
        <v>0</v>
      </c>
      <c r="X31" s="193">
        <v>0</v>
      </c>
      <c r="Y31" s="220">
        <f>Y32</f>
        <v>1765527</v>
      </c>
      <c r="Z31" s="220">
        <f>Z32</f>
        <v>1765527</v>
      </c>
      <c r="AA31" s="221">
        <f>AA32</f>
        <v>1765527</v>
      </c>
      <c r="AB31" s="22" t="s">
        <v>88</v>
      </c>
    </row>
    <row r="32" spans="1:28" ht="27" customHeight="1" x14ac:dyDescent="0.2">
      <c r="A32" s="21"/>
      <c r="B32" s="183"/>
      <c r="C32" s="211"/>
      <c r="D32" s="222"/>
      <c r="E32" s="213"/>
      <c r="F32" s="214"/>
      <c r="G32" s="213"/>
      <c r="H32" s="213"/>
      <c r="I32" s="213"/>
      <c r="J32" s="214" t="s">
        <v>71</v>
      </c>
      <c r="K32" s="215">
        <v>134</v>
      </c>
      <c r="L32" s="185"/>
      <c r="M32" s="216">
        <v>1</v>
      </c>
      <c r="N32" s="216">
        <v>4</v>
      </c>
      <c r="O32" s="217">
        <v>6410010020</v>
      </c>
      <c r="P32" s="218">
        <v>244</v>
      </c>
      <c r="Q32" s="189"/>
      <c r="R32" s="190"/>
      <c r="S32" s="219"/>
      <c r="T32" s="219"/>
      <c r="U32" s="219"/>
      <c r="V32" s="219"/>
      <c r="W32" s="192"/>
      <c r="X32" s="193"/>
      <c r="Y32" s="220">
        <v>1765527</v>
      </c>
      <c r="Z32" s="220">
        <v>1765527</v>
      </c>
      <c r="AA32" s="221">
        <v>1765527</v>
      </c>
      <c r="AB32" s="22"/>
    </row>
    <row r="33" spans="1:28" ht="21" customHeight="1" x14ac:dyDescent="0.2">
      <c r="A33" s="21"/>
      <c r="B33" s="183"/>
      <c r="C33" s="235"/>
      <c r="D33" s="236"/>
      <c r="E33" s="237"/>
      <c r="F33" s="238"/>
      <c r="G33" s="237"/>
      <c r="H33" s="237"/>
      <c r="I33" s="237"/>
      <c r="J33" s="238" t="s">
        <v>54</v>
      </c>
      <c r="K33" s="215">
        <v>134</v>
      </c>
      <c r="L33" s="185"/>
      <c r="M33" s="216">
        <v>1</v>
      </c>
      <c r="N33" s="216">
        <v>4</v>
      </c>
      <c r="O33" s="217">
        <v>6410010020</v>
      </c>
      <c r="P33" s="218">
        <v>540</v>
      </c>
      <c r="Q33" s="189"/>
      <c r="R33" s="190"/>
      <c r="S33" s="219"/>
      <c r="T33" s="219"/>
      <c r="U33" s="219"/>
      <c r="V33" s="219"/>
      <c r="W33" s="192"/>
      <c r="X33" s="193"/>
      <c r="Y33" s="220">
        <v>49373</v>
      </c>
      <c r="Z33" s="220">
        <v>49373</v>
      </c>
      <c r="AA33" s="221">
        <v>49373</v>
      </c>
      <c r="AB33" s="22"/>
    </row>
    <row r="34" spans="1:28" s="42" customFormat="1" ht="24" customHeight="1" x14ac:dyDescent="0.2">
      <c r="A34" s="21"/>
      <c r="B34" s="239"/>
      <c r="C34" s="240"/>
      <c r="D34" s="241"/>
      <c r="E34" s="242"/>
      <c r="F34" s="243"/>
      <c r="G34" s="242"/>
      <c r="H34" s="242"/>
      <c r="I34" s="242"/>
      <c r="J34" s="238" t="s">
        <v>249</v>
      </c>
      <c r="K34" s="215">
        <v>134</v>
      </c>
      <c r="L34" s="185"/>
      <c r="M34" s="216">
        <v>1</v>
      </c>
      <c r="N34" s="216">
        <v>4</v>
      </c>
      <c r="O34" s="217">
        <v>6410010020</v>
      </c>
      <c r="P34" s="218">
        <v>850</v>
      </c>
      <c r="Q34" s="189"/>
      <c r="R34" s="190"/>
      <c r="S34" s="219"/>
      <c r="T34" s="219"/>
      <c r="U34" s="219"/>
      <c r="V34" s="219"/>
      <c r="W34" s="192"/>
      <c r="X34" s="193"/>
      <c r="Y34" s="220">
        <f>Y35+Y36</f>
        <v>20000</v>
      </c>
      <c r="Z34" s="220">
        <f>Z35+Z36</f>
        <v>20000</v>
      </c>
      <c r="AA34" s="221">
        <f>AA35+AA36</f>
        <v>20000</v>
      </c>
      <c r="AB34" s="41"/>
    </row>
    <row r="35" spans="1:28" ht="18.75" customHeight="1" x14ac:dyDescent="0.2">
      <c r="A35" s="21"/>
      <c r="B35" s="183"/>
      <c r="C35" s="211"/>
      <c r="D35" s="222"/>
      <c r="E35" s="213"/>
      <c r="F35" s="214"/>
      <c r="G35" s="417" t="s">
        <v>355</v>
      </c>
      <c r="H35" s="419"/>
      <c r="I35" s="419"/>
      <c r="J35" s="420"/>
      <c r="K35" s="215">
        <v>134</v>
      </c>
      <c r="L35" s="185">
        <v>104</v>
      </c>
      <c r="M35" s="216">
        <v>1</v>
      </c>
      <c r="N35" s="216">
        <v>4</v>
      </c>
      <c r="O35" s="217">
        <v>6410010020</v>
      </c>
      <c r="P35" s="218">
        <v>852</v>
      </c>
      <c r="Q35" s="189"/>
      <c r="R35" s="190">
        <v>10000</v>
      </c>
      <c r="S35" s="421"/>
      <c r="T35" s="422"/>
      <c r="U35" s="422"/>
      <c r="V35" s="423"/>
      <c r="W35" s="192">
        <v>0</v>
      </c>
      <c r="X35" s="193">
        <v>0</v>
      </c>
      <c r="Y35" s="220">
        <v>2000</v>
      </c>
      <c r="Z35" s="220">
        <v>2000</v>
      </c>
      <c r="AA35" s="221">
        <v>2000</v>
      </c>
      <c r="AB35" s="22" t="s">
        <v>88</v>
      </c>
    </row>
    <row r="36" spans="1:28" ht="21" customHeight="1" x14ac:dyDescent="0.2">
      <c r="A36" s="21"/>
      <c r="B36" s="183"/>
      <c r="C36" s="211"/>
      <c r="D36" s="222"/>
      <c r="E36" s="213"/>
      <c r="F36" s="214"/>
      <c r="G36" s="213"/>
      <c r="H36" s="213"/>
      <c r="I36" s="213"/>
      <c r="J36" s="214" t="s">
        <v>356</v>
      </c>
      <c r="K36" s="215">
        <v>134</v>
      </c>
      <c r="L36" s="185"/>
      <c r="M36" s="216">
        <v>1</v>
      </c>
      <c r="N36" s="216">
        <v>4</v>
      </c>
      <c r="O36" s="217">
        <v>6410010020</v>
      </c>
      <c r="P36" s="218">
        <v>853</v>
      </c>
      <c r="Q36" s="189"/>
      <c r="R36" s="190"/>
      <c r="S36" s="219"/>
      <c r="T36" s="219"/>
      <c r="U36" s="219"/>
      <c r="V36" s="219"/>
      <c r="W36" s="192"/>
      <c r="X36" s="193"/>
      <c r="Y36" s="220">
        <v>18000</v>
      </c>
      <c r="Z36" s="220">
        <v>18000</v>
      </c>
      <c r="AA36" s="221">
        <v>18000</v>
      </c>
      <c r="AB36" s="22"/>
    </row>
    <row r="37" spans="1:28" ht="39.75" customHeight="1" x14ac:dyDescent="0.2">
      <c r="A37" s="21"/>
      <c r="B37" s="424" t="s">
        <v>304</v>
      </c>
      <c r="C37" s="424"/>
      <c r="D37" s="424"/>
      <c r="E37" s="424"/>
      <c r="F37" s="424"/>
      <c r="G37" s="424"/>
      <c r="H37" s="424"/>
      <c r="I37" s="424"/>
      <c r="J37" s="425"/>
      <c r="K37" s="199">
        <v>134</v>
      </c>
      <c r="L37" s="200">
        <v>200</v>
      </c>
      <c r="M37" s="201">
        <v>1</v>
      </c>
      <c r="N37" s="201">
        <v>6</v>
      </c>
      <c r="O37" s="202">
        <v>0</v>
      </c>
      <c r="P37" s="203">
        <v>0</v>
      </c>
      <c r="Q37" s="204"/>
      <c r="R37" s="205">
        <v>0</v>
      </c>
      <c r="S37" s="415"/>
      <c r="T37" s="415"/>
      <c r="U37" s="415"/>
      <c r="V37" s="415"/>
      <c r="W37" s="207">
        <v>0</v>
      </c>
      <c r="X37" s="208">
        <v>0</v>
      </c>
      <c r="Y37" s="209">
        <f t="shared" ref="Y37:AA38" si="2">Y38</f>
        <v>425000</v>
      </c>
      <c r="Z37" s="209">
        <f t="shared" si="2"/>
        <v>425000</v>
      </c>
      <c r="AA37" s="210">
        <f t="shared" si="2"/>
        <v>425000</v>
      </c>
      <c r="AB37" s="22" t="s">
        <v>88</v>
      </c>
    </row>
    <row r="38" spans="1:28" ht="30" customHeight="1" x14ac:dyDescent="0.2">
      <c r="A38" s="21"/>
      <c r="B38" s="183"/>
      <c r="C38" s="196"/>
      <c r="D38" s="416" t="s">
        <v>320</v>
      </c>
      <c r="E38" s="416"/>
      <c r="F38" s="416"/>
      <c r="G38" s="416"/>
      <c r="H38" s="416"/>
      <c r="I38" s="416"/>
      <c r="J38" s="417"/>
      <c r="K38" s="215">
        <v>134</v>
      </c>
      <c r="L38" s="185">
        <v>203</v>
      </c>
      <c r="M38" s="216">
        <v>1</v>
      </c>
      <c r="N38" s="216">
        <v>6</v>
      </c>
      <c r="O38" s="217">
        <v>7700000000</v>
      </c>
      <c r="P38" s="218">
        <v>0</v>
      </c>
      <c r="Q38" s="189"/>
      <c r="R38" s="190">
        <v>0</v>
      </c>
      <c r="S38" s="418"/>
      <c r="T38" s="418"/>
      <c r="U38" s="418"/>
      <c r="V38" s="418"/>
      <c r="W38" s="192">
        <v>0</v>
      </c>
      <c r="X38" s="193">
        <v>0</v>
      </c>
      <c r="Y38" s="220">
        <f t="shared" si="2"/>
        <v>425000</v>
      </c>
      <c r="Z38" s="220">
        <f t="shared" si="2"/>
        <v>425000</v>
      </c>
      <c r="AA38" s="221">
        <f t="shared" si="2"/>
        <v>425000</v>
      </c>
      <c r="AB38" s="22" t="s">
        <v>88</v>
      </c>
    </row>
    <row r="39" spans="1:28" ht="24" customHeight="1" x14ac:dyDescent="0.2">
      <c r="A39" s="21"/>
      <c r="B39" s="183"/>
      <c r="C39" s="211"/>
      <c r="D39" s="212"/>
      <c r="E39" s="416" t="s">
        <v>104</v>
      </c>
      <c r="F39" s="416"/>
      <c r="G39" s="416"/>
      <c r="H39" s="416"/>
      <c r="I39" s="416"/>
      <c r="J39" s="417"/>
      <c r="K39" s="215">
        <v>134</v>
      </c>
      <c r="L39" s="185">
        <v>203</v>
      </c>
      <c r="M39" s="216">
        <v>1</v>
      </c>
      <c r="N39" s="216">
        <v>6</v>
      </c>
      <c r="O39" s="217">
        <v>7700010020</v>
      </c>
      <c r="P39" s="218">
        <v>120</v>
      </c>
      <c r="Q39" s="189"/>
      <c r="R39" s="190">
        <v>0</v>
      </c>
      <c r="S39" s="418"/>
      <c r="T39" s="418"/>
      <c r="U39" s="418"/>
      <c r="V39" s="418"/>
      <c r="W39" s="192">
        <v>0</v>
      </c>
      <c r="X39" s="193">
        <v>0</v>
      </c>
      <c r="Y39" s="220">
        <f>Y40+Y41</f>
        <v>425000</v>
      </c>
      <c r="Z39" s="220">
        <f>Z40+Z41</f>
        <v>425000</v>
      </c>
      <c r="AA39" s="221">
        <f>AA40+AA41</f>
        <v>425000</v>
      </c>
      <c r="AB39" s="22" t="s">
        <v>88</v>
      </c>
    </row>
    <row r="40" spans="1:28" ht="26.25" customHeight="1" x14ac:dyDescent="0.2">
      <c r="A40" s="21"/>
      <c r="B40" s="183"/>
      <c r="C40" s="211"/>
      <c r="D40" s="222"/>
      <c r="E40" s="214"/>
      <c r="F40" s="416" t="s">
        <v>69</v>
      </c>
      <c r="G40" s="416"/>
      <c r="H40" s="416"/>
      <c r="I40" s="416"/>
      <c r="J40" s="417"/>
      <c r="K40" s="215">
        <v>134</v>
      </c>
      <c r="L40" s="185">
        <v>203</v>
      </c>
      <c r="M40" s="216">
        <v>1</v>
      </c>
      <c r="N40" s="216">
        <v>6</v>
      </c>
      <c r="O40" s="217">
        <v>7700010020</v>
      </c>
      <c r="P40" s="218">
        <v>121</v>
      </c>
      <c r="Q40" s="189"/>
      <c r="R40" s="190">
        <v>0</v>
      </c>
      <c r="S40" s="418"/>
      <c r="T40" s="418"/>
      <c r="U40" s="418"/>
      <c r="V40" s="418"/>
      <c r="W40" s="192">
        <v>0</v>
      </c>
      <c r="X40" s="193">
        <v>0</v>
      </c>
      <c r="Y40" s="220">
        <v>340000</v>
      </c>
      <c r="Z40" s="220">
        <v>340000</v>
      </c>
      <c r="AA40" s="221">
        <v>340000</v>
      </c>
      <c r="AB40" s="22" t="s">
        <v>88</v>
      </c>
    </row>
    <row r="41" spans="1:28" ht="37.5" customHeight="1" x14ac:dyDescent="0.2">
      <c r="A41" s="21"/>
      <c r="B41" s="183"/>
      <c r="C41" s="211"/>
      <c r="D41" s="222"/>
      <c r="E41" s="213"/>
      <c r="F41" s="214"/>
      <c r="G41" s="416" t="s">
        <v>70</v>
      </c>
      <c r="H41" s="416"/>
      <c r="I41" s="416"/>
      <c r="J41" s="417"/>
      <c r="K41" s="215">
        <v>134</v>
      </c>
      <c r="L41" s="185">
        <v>203</v>
      </c>
      <c r="M41" s="216">
        <v>1</v>
      </c>
      <c r="N41" s="216">
        <v>6</v>
      </c>
      <c r="O41" s="217">
        <v>7700010020</v>
      </c>
      <c r="P41" s="218">
        <v>129</v>
      </c>
      <c r="Q41" s="189"/>
      <c r="R41" s="190">
        <v>10000</v>
      </c>
      <c r="S41" s="418"/>
      <c r="T41" s="418"/>
      <c r="U41" s="418"/>
      <c r="V41" s="418"/>
      <c r="W41" s="192">
        <v>0</v>
      </c>
      <c r="X41" s="193">
        <v>0</v>
      </c>
      <c r="Y41" s="220">
        <v>85000</v>
      </c>
      <c r="Z41" s="220">
        <v>85000</v>
      </c>
      <c r="AA41" s="221">
        <v>85000</v>
      </c>
      <c r="AB41" s="22" t="s">
        <v>88</v>
      </c>
    </row>
    <row r="42" spans="1:28" ht="24.75" customHeight="1" x14ac:dyDescent="0.2">
      <c r="A42" s="21"/>
      <c r="B42" s="183"/>
      <c r="C42" s="211"/>
      <c r="D42" s="222"/>
      <c r="E42" s="213"/>
      <c r="F42" s="214"/>
      <c r="G42" s="213"/>
      <c r="H42" s="213"/>
      <c r="I42" s="213"/>
      <c r="J42" s="197" t="s">
        <v>306</v>
      </c>
      <c r="K42" s="199">
        <v>134</v>
      </c>
      <c r="L42" s="228"/>
      <c r="M42" s="201">
        <v>1</v>
      </c>
      <c r="N42" s="201">
        <v>11</v>
      </c>
      <c r="O42" s="202">
        <v>0</v>
      </c>
      <c r="P42" s="203">
        <v>0</v>
      </c>
      <c r="Q42" s="229"/>
      <c r="R42" s="230"/>
      <c r="S42" s="206"/>
      <c r="T42" s="206"/>
      <c r="U42" s="206"/>
      <c r="V42" s="206"/>
      <c r="W42" s="231"/>
      <c r="X42" s="232"/>
      <c r="Y42" s="209">
        <f t="shared" ref="Y42:AA44" si="3">Y43</f>
        <v>100000</v>
      </c>
      <c r="Z42" s="209">
        <f t="shared" si="3"/>
        <v>100000</v>
      </c>
      <c r="AA42" s="210">
        <f t="shared" si="3"/>
        <v>100000</v>
      </c>
      <c r="AB42" s="22"/>
    </row>
    <row r="43" spans="1:28" ht="23.25" customHeight="1" x14ac:dyDescent="0.2">
      <c r="A43" s="21"/>
      <c r="B43" s="183"/>
      <c r="C43" s="211"/>
      <c r="D43" s="222"/>
      <c r="E43" s="213"/>
      <c r="F43" s="214"/>
      <c r="G43" s="213"/>
      <c r="H43" s="213"/>
      <c r="I43" s="213"/>
      <c r="J43" s="214" t="s">
        <v>320</v>
      </c>
      <c r="K43" s="215">
        <v>134</v>
      </c>
      <c r="L43" s="185"/>
      <c r="M43" s="216">
        <v>1</v>
      </c>
      <c r="N43" s="216">
        <v>11</v>
      </c>
      <c r="O43" s="217">
        <v>7700000000</v>
      </c>
      <c r="P43" s="218">
        <v>0</v>
      </c>
      <c r="Q43" s="189"/>
      <c r="R43" s="190"/>
      <c r="S43" s="219"/>
      <c r="T43" s="219"/>
      <c r="U43" s="219"/>
      <c r="V43" s="219"/>
      <c r="W43" s="192"/>
      <c r="X43" s="193"/>
      <c r="Y43" s="220">
        <f t="shared" si="3"/>
        <v>100000</v>
      </c>
      <c r="Z43" s="220">
        <f t="shared" si="3"/>
        <v>100000</v>
      </c>
      <c r="AA43" s="221">
        <f t="shared" si="3"/>
        <v>100000</v>
      </c>
      <c r="AB43" s="22"/>
    </row>
    <row r="44" spans="1:28" ht="26.25" customHeight="1" x14ac:dyDescent="0.2">
      <c r="A44" s="21"/>
      <c r="B44" s="183"/>
      <c r="C44" s="211"/>
      <c r="D44" s="222"/>
      <c r="E44" s="213"/>
      <c r="F44" s="214"/>
      <c r="G44" s="213"/>
      <c r="H44" s="213"/>
      <c r="I44" s="213"/>
      <c r="J44" s="214" t="s">
        <v>357</v>
      </c>
      <c r="K44" s="215">
        <v>134</v>
      </c>
      <c r="L44" s="185"/>
      <c r="M44" s="216">
        <v>1</v>
      </c>
      <c r="N44" s="216">
        <v>11</v>
      </c>
      <c r="O44" s="217">
        <v>7700000020</v>
      </c>
      <c r="P44" s="218">
        <v>0</v>
      </c>
      <c r="Q44" s="189"/>
      <c r="R44" s="190"/>
      <c r="S44" s="219"/>
      <c r="T44" s="219"/>
      <c r="U44" s="219"/>
      <c r="V44" s="219"/>
      <c r="W44" s="192"/>
      <c r="X44" s="193"/>
      <c r="Y44" s="220">
        <f t="shared" si="3"/>
        <v>100000</v>
      </c>
      <c r="Z44" s="220">
        <f t="shared" si="3"/>
        <v>100000</v>
      </c>
      <c r="AA44" s="221">
        <f t="shared" si="3"/>
        <v>100000</v>
      </c>
      <c r="AB44" s="22"/>
    </row>
    <row r="45" spans="1:28" ht="16.5" customHeight="1" x14ac:dyDescent="0.2">
      <c r="A45" s="21"/>
      <c r="B45" s="183"/>
      <c r="C45" s="211"/>
      <c r="D45" s="222"/>
      <c r="E45" s="213"/>
      <c r="F45" s="214"/>
      <c r="G45" s="213"/>
      <c r="H45" s="213"/>
      <c r="I45" s="213"/>
      <c r="J45" s="214" t="s">
        <v>327</v>
      </c>
      <c r="K45" s="215">
        <v>134</v>
      </c>
      <c r="L45" s="185">
        <v>203</v>
      </c>
      <c r="M45" s="216">
        <v>1</v>
      </c>
      <c r="N45" s="216">
        <v>11</v>
      </c>
      <c r="O45" s="217">
        <v>7700000020</v>
      </c>
      <c r="P45" s="218">
        <v>870</v>
      </c>
      <c r="Q45" s="189"/>
      <c r="R45" s="190"/>
      <c r="S45" s="219"/>
      <c r="T45" s="219"/>
      <c r="U45" s="219"/>
      <c r="V45" s="219"/>
      <c r="W45" s="192"/>
      <c r="X45" s="193"/>
      <c r="Y45" s="220">
        <v>100000</v>
      </c>
      <c r="Z45" s="220">
        <v>100000</v>
      </c>
      <c r="AA45" s="221">
        <v>100000</v>
      </c>
      <c r="AB45" s="22"/>
    </row>
    <row r="46" spans="1:28" s="42" customFormat="1" ht="14.25" customHeight="1" x14ac:dyDescent="0.2">
      <c r="A46" s="21"/>
      <c r="B46" s="239"/>
      <c r="C46" s="244"/>
      <c r="D46" s="245"/>
      <c r="E46" s="245"/>
      <c r="F46" s="245"/>
      <c r="G46" s="245"/>
      <c r="H46" s="245"/>
      <c r="I46" s="245"/>
      <c r="J46" s="246" t="s">
        <v>308</v>
      </c>
      <c r="K46" s="199">
        <v>134</v>
      </c>
      <c r="L46" s="200"/>
      <c r="M46" s="201">
        <v>1</v>
      </c>
      <c r="N46" s="201">
        <v>13</v>
      </c>
      <c r="O46" s="202">
        <v>0</v>
      </c>
      <c r="P46" s="203">
        <v>0</v>
      </c>
      <c r="Q46" s="204"/>
      <c r="R46" s="205"/>
      <c r="S46" s="206"/>
      <c r="T46" s="206"/>
      <c r="U46" s="206"/>
      <c r="V46" s="206"/>
      <c r="W46" s="207"/>
      <c r="X46" s="208"/>
      <c r="Y46" s="209">
        <f t="shared" ref="Y46:AA49" si="4">Y47</f>
        <v>400000</v>
      </c>
      <c r="Z46" s="209">
        <f t="shared" si="4"/>
        <v>400000</v>
      </c>
      <c r="AA46" s="210">
        <f t="shared" si="4"/>
        <v>400000</v>
      </c>
      <c r="AB46" s="41"/>
    </row>
    <row r="47" spans="1:28" s="42" customFormat="1" ht="24" customHeight="1" x14ac:dyDescent="0.2">
      <c r="A47" s="21"/>
      <c r="B47" s="239"/>
      <c r="C47" s="247"/>
      <c r="D47" s="248"/>
      <c r="E47" s="428" t="s">
        <v>320</v>
      </c>
      <c r="F47" s="429"/>
      <c r="G47" s="429"/>
      <c r="H47" s="429"/>
      <c r="I47" s="429"/>
      <c r="J47" s="430"/>
      <c r="K47" s="215">
        <v>134</v>
      </c>
      <c r="L47" s="185">
        <v>304</v>
      </c>
      <c r="M47" s="216">
        <v>1</v>
      </c>
      <c r="N47" s="216">
        <v>13</v>
      </c>
      <c r="O47" s="217">
        <v>7700000000</v>
      </c>
      <c r="P47" s="218">
        <v>0</v>
      </c>
      <c r="Q47" s="189"/>
      <c r="R47" s="190">
        <v>0</v>
      </c>
      <c r="S47" s="418"/>
      <c r="T47" s="418"/>
      <c r="U47" s="418"/>
      <c r="V47" s="418"/>
      <c r="W47" s="192">
        <v>0</v>
      </c>
      <c r="X47" s="193">
        <v>0</v>
      </c>
      <c r="Y47" s="220">
        <f t="shared" si="4"/>
        <v>400000</v>
      </c>
      <c r="Z47" s="220">
        <f t="shared" si="4"/>
        <v>400000</v>
      </c>
      <c r="AA47" s="221">
        <f t="shared" si="4"/>
        <v>400000</v>
      </c>
      <c r="AB47" s="41" t="s">
        <v>88</v>
      </c>
    </row>
    <row r="48" spans="1:28" s="42" customFormat="1" ht="34.5" customHeight="1" x14ac:dyDescent="0.2">
      <c r="A48" s="21"/>
      <c r="B48" s="239"/>
      <c r="C48" s="247"/>
      <c r="D48" s="250"/>
      <c r="E48" s="251"/>
      <c r="F48" s="432" t="s">
        <v>358</v>
      </c>
      <c r="G48" s="432"/>
      <c r="H48" s="432"/>
      <c r="I48" s="432"/>
      <c r="J48" s="433"/>
      <c r="K48" s="215">
        <v>134</v>
      </c>
      <c r="L48" s="185">
        <v>304</v>
      </c>
      <c r="M48" s="216">
        <v>1</v>
      </c>
      <c r="N48" s="216">
        <v>13</v>
      </c>
      <c r="O48" s="217">
        <v>7700090010</v>
      </c>
      <c r="P48" s="218">
        <v>0</v>
      </c>
      <c r="Q48" s="189"/>
      <c r="R48" s="190">
        <v>0</v>
      </c>
      <c r="S48" s="418"/>
      <c r="T48" s="418"/>
      <c r="U48" s="418"/>
      <c r="V48" s="418"/>
      <c r="W48" s="192">
        <v>0</v>
      </c>
      <c r="X48" s="193">
        <v>0</v>
      </c>
      <c r="Y48" s="220">
        <f t="shared" si="4"/>
        <v>400000</v>
      </c>
      <c r="Z48" s="220">
        <f t="shared" si="4"/>
        <v>400000</v>
      </c>
      <c r="AA48" s="221">
        <f t="shared" si="4"/>
        <v>400000</v>
      </c>
      <c r="AB48" s="41" t="s">
        <v>88</v>
      </c>
    </row>
    <row r="49" spans="1:28" s="42" customFormat="1" ht="24" customHeight="1" x14ac:dyDescent="0.2">
      <c r="A49" s="21"/>
      <c r="B49" s="239"/>
      <c r="C49" s="247"/>
      <c r="D49" s="250"/>
      <c r="E49" s="251"/>
      <c r="F49" s="251"/>
      <c r="G49" s="252"/>
      <c r="H49" s="252"/>
      <c r="I49" s="252"/>
      <c r="J49" s="214" t="s">
        <v>108</v>
      </c>
      <c r="K49" s="215">
        <v>134</v>
      </c>
      <c r="L49" s="185">
        <v>304</v>
      </c>
      <c r="M49" s="216">
        <v>1</v>
      </c>
      <c r="N49" s="216">
        <v>13</v>
      </c>
      <c r="O49" s="217">
        <v>7700090010</v>
      </c>
      <c r="P49" s="218">
        <v>240</v>
      </c>
      <c r="Q49" s="189"/>
      <c r="R49" s="190"/>
      <c r="S49" s="219"/>
      <c r="T49" s="219"/>
      <c r="U49" s="219"/>
      <c r="V49" s="219"/>
      <c r="W49" s="192"/>
      <c r="X49" s="193"/>
      <c r="Y49" s="220">
        <f t="shared" si="4"/>
        <v>400000</v>
      </c>
      <c r="Z49" s="220">
        <f t="shared" si="4"/>
        <v>400000</v>
      </c>
      <c r="AA49" s="221">
        <f t="shared" si="4"/>
        <v>400000</v>
      </c>
      <c r="AB49" s="41"/>
    </row>
    <row r="50" spans="1:28" s="42" customFormat="1" ht="24" customHeight="1" x14ac:dyDescent="0.2">
      <c r="A50" s="21"/>
      <c r="B50" s="239"/>
      <c r="C50" s="253"/>
      <c r="D50" s="250"/>
      <c r="E50" s="251"/>
      <c r="F50" s="251"/>
      <c r="G50" s="252"/>
      <c r="H50" s="252"/>
      <c r="I50" s="252"/>
      <c r="J50" s="214" t="s">
        <v>71</v>
      </c>
      <c r="K50" s="215">
        <v>134</v>
      </c>
      <c r="L50" s="185"/>
      <c r="M50" s="216">
        <v>1</v>
      </c>
      <c r="N50" s="216">
        <v>13</v>
      </c>
      <c r="O50" s="217">
        <v>7700090010</v>
      </c>
      <c r="P50" s="218">
        <v>244</v>
      </c>
      <c r="Q50" s="189"/>
      <c r="R50" s="190"/>
      <c r="S50" s="219"/>
      <c r="T50" s="219"/>
      <c r="U50" s="219"/>
      <c r="V50" s="219"/>
      <c r="W50" s="192"/>
      <c r="X50" s="193"/>
      <c r="Y50" s="220">
        <v>400000</v>
      </c>
      <c r="Z50" s="220">
        <v>400000</v>
      </c>
      <c r="AA50" s="221">
        <v>400000</v>
      </c>
      <c r="AB50" s="41"/>
    </row>
    <row r="51" spans="1:28" s="42" customFormat="1" ht="29.25" customHeight="1" x14ac:dyDescent="0.2">
      <c r="A51" s="21"/>
      <c r="B51" s="239"/>
      <c r="C51" s="253"/>
      <c r="D51" s="250"/>
      <c r="E51" s="251"/>
      <c r="F51" s="251"/>
      <c r="G51" s="252"/>
      <c r="H51" s="252"/>
      <c r="I51" s="252"/>
      <c r="J51" s="212" t="s">
        <v>73</v>
      </c>
      <c r="K51" s="184">
        <v>134</v>
      </c>
      <c r="L51" s="223"/>
      <c r="M51" s="186">
        <v>3</v>
      </c>
      <c r="N51" s="186">
        <v>0</v>
      </c>
      <c r="O51" s="187">
        <v>0</v>
      </c>
      <c r="P51" s="188">
        <v>0</v>
      </c>
      <c r="Q51" s="224"/>
      <c r="R51" s="225"/>
      <c r="S51" s="191"/>
      <c r="T51" s="191"/>
      <c r="U51" s="191"/>
      <c r="V51" s="191"/>
      <c r="W51" s="226"/>
      <c r="X51" s="227"/>
      <c r="Y51" s="194">
        <f>Y52+Y58</f>
        <v>785500</v>
      </c>
      <c r="Z51" s="194">
        <f>Z52+Z58</f>
        <v>785500</v>
      </c>
      <c r="AA51" s="195">
        <f>AA52+AA58</f>
        <v>785500</v>
      </c>
      <c r="AB51" s="41"/>
    </row>
    <row r="52" spans="1:28" s="42" customFormat="1" ht="16.5" customHeight="1" x14ac:dyDescent="0.2">
      <c r="A52" s="21"/>
      <c r="B52" s="239"/>
      <c r="C52" s="253"/>
      <c r="D52" s="436" t="s">
        <v>237</v>
      </c>
      <c r="E52" s="436"/>
      <c r="F52" s="436"/>
      <c r="G52" s="436"/>
      <c r="H52" s="436"/>
      <c r="I52" s="436"/>
      <c r="J52" s="437"/>
      <c r="K52" s="199">
        <v>134</v>
      </c>
      <c r="L52" s="200">
        <v>310</v>
      </c>
      <c r="M52" s="201">
        <v>3</v>
      </c>
      <c r="N52" s="201">
        <v>10</v>
      </c>
      <c r="O52" s="202">
        <v>0</v>
      </c>
      <c r="P52" s="203">
        <v>0</v>
      </c>
      <c r="Q52" s="204"/>
      <c r="R52" s="205">
        <v>0</v>
      </c>
      <c r="S52" s="415"/>
      <c r="T52" s="415"/>
      <c r="U52" s="415"/>
      <c r="V52" s="415"/>
      <c r="W52" s="207">
        <v>0</v>
      </c>
      <c r="X52" s="208">
        <v>0</v>
      </c>
      <c r="Y52" s="209">
        <f t="shared" ref="Y52:AA56" si="5">Y53</f>
        <v>763000</v>
      </c>
      <c r="Z52" s="209">
        <f t="shared" si="5"/>
        <v>763000</v>
      </c>
      <c r="AA52" s="210">
        <f t="shared" si="5"/>
        <v>763000</v>
      </c>
      <c r="AB52" s="41" t="s">
        <v>88</v>
      </c>
    </row>
    <row r="53" spans="1:28" s="42" customFormat="1" ht="64.5" customHeight="1" x14ac:dyDescent="0.2">
      <c r="A53" s="21"/>
      <c r="B53" s="239"/>
      <c r="C53" s="247"/>
      <c r="D53" s="248"/>
      <c r="E53" s="432" t="s">
        <v>350</v>
      </c>
      <c r="F53" s="432"/>
      <c r="G53" s="432"/>
      <c r="H53" s="432"/>
      <c r="I53" s="432"/>
      <c r="J53" s="433"/>
      <c r="K53" s="215">
        <v>134</v>
      </c>
      <c r="L53" s="185">
        <v>310</v>
      </c>
      <c r="M53" s="216">
        <v>3</v>
      </c>
      <c r="N53" s="216">
        <v>10</v>
      </c>
      <c r="O53" s="217">
        <v>6400000000</v>
      </c>
      <c r="P53" s="218">
        <v>0</v>
      </c>
      <c r="Q53" s="189"/>
      <c r="R53" s="190">
        <v>0</v>
      </c>
      <c r="S53" s="418"/>
      <c r="T53" s="418"/>
      <c r="U53" s="418"/>
      <c r="V53" s="418"/>
      <c r="W53" s="192">
        <v>0</v>
      </c>
      <c r="X53" s="193">
        <v>0</v>
      </c>
      <c r="Y53" s="220">
        <f t="shared" si="5"/>
        <v>763000</v>
      </c>
      <c r="Z53" s="220">
        <f t="shared" si="5"/>
        <v>763000</v>
      </c>
      <c r="AA53" s="221">
        <f t="shared" si="5"/>
        <v>763000</v>
      </c>
      <c r="AB53" s="41" t="s">
        <v>88</v>
      </c>
    </row>
    <row r="54" spans="1:28" s="42" customFormat="1" ht="45" customHeight="1" x14ac:dyDescent="0.2">
      <c r="A54" s="21"/>
      <c r="B54" s="239"/>
      <c r="C54" s="247"/>
      <c r="D54" s="250"/>
      <c r="E54" s="251"/>
      <c r="F54" s="417" t="s">
        <v>351</v>
      </c>
      <c r="G54" s="419"/>
      <c r="H54" s="419"/>
      <c r="I54" s="419"/>
      <c r="J54" s="420"/>
      <c r="K54" s="215">
        <v>134</v>
      </c>
      <c r="L54" s="185">
        <v>310</v>
      </c>
      <c r="M54" s="216">
        <v>3</v>
      </c>
      <c r="N54" s="216">
        <v>10</v>
      </c>
      <c r="O54" s="217">
        <v>6420000000</v>
      </c>
      <c r="P54" s="218">
        <v>0</v>
      </c>
      <c r="Q54" s="189"/>
      <c r="R54" s="190">
        <v>0</v>
      </c>
      <c r="S54" s="418"/>
      <c r="T54" s="418"/>
      <c r="U54" s="418"/>
      <c r="V54" s="418"/>
      <c r="W54" s="192">
        <v>0</v>
      </c>
      <c r="X54" s="193">
        <v>0</v>
      </c>
      <c r="Y54" s="220">
        <f t="shared" si="5"/>
        <v>763000</v>
      </c>
      <c r="Z54" s="220">
        <f t="shared" si="5"/>
        <v>763000</v>
      </c>
      <c r="AA54" s="221">
        <f t="shared" si="5"/>
        <v>763000</v>
      </c>
      <c r="AB54" s="41" t="s">
        <v>88</v>
      </c>
    </row>
    <row r="55" spans="1:28" s="42" customFormat="1" ht="36.75" customHeight="1" x14ac:dyDescent="0.2">
      <c r="A55" s="21"/>
      <c r="B55" s="239"/>
      <c r="C55" s="247"/>
      <c r="D55" s="250"/>
      <c r="E55" s="251"/>
      <c r="F55" s="251"/>
      <c r="G55" s="252"/>
      <c r="H55" s="252"/>
      <c r="I55" s="252"/>
      <c r="J55" s="214" t="s">
        <v>250</v>
      </c>
      <c r="K55" s="215">
        <v>134</v>
      </c>
      <c r="L55" s="185">
        <v>310</v>
      </c>
      <c r="M55" s="216">
        <v>3</v>
      </c>
      <c r="N55" s="216">
        <v>10</v>
      </c>
      <c r="O55" s="217">
        <v>6420095020</v>
      </c>
      <c r="P55" s="218">
        <v>0</v>
      </c>
      <c r="Q55" s="189"/>
      <c r="R55" s="190"/>
      <c r="S55" s="219"/>
      <c r="T55" s="219"/>
      <c r="U55" s="219"/>
      <c r="V55" s="219"/>
      <c r="W55" s="192"/>
      <c r="X55" s="193"/>
      <c r="Y55" s="220">
        <f t="shared" si="5"/>
        <v>763000</v>
      </c>
      <c r="Z55" s="220">
        <f t="shared" si="5"/>
        <v>763000</v>
      </c>
      <c r="AA55" s="221">
        <f t="shared" si="5"/>
        <v>763000</v>
      </c>
      <c r="AB55" s="41"/>
    </row>
    <row r="56" spans="1:28" s="42" customFormat="1" ht="24.75" customHeight="1" x14ac:dyDescent="0.2">
      <c r="A56" s="21"/>
      <c r="B56" s="239"/>
      <c r="C56" s="247"/>
      <c r="D56" s="250"/>
      <c r="E56" s="251"/>
      <c r="F56" s="251"/>
      <c r="G56" s="252"/>
      <c r="H56" s="252"/>
      <c r="I56" s="252"/>
      <c r="J56" s="214" t="s">
        <v>108</v>
      </c>
      <c r="K56" s="215">
        <v>134</v>
      </c>
      <c r="L56" s="185">
        <v>310</v>
      </c>
      <c r="M56" s="216">
        <v>3</v>
      </c>
      <c r="N56" s="216">
        <v>10</v>
      </c>
      <c r="O56" s="217">
        <v>6420095020</v>
      </c>
      <c r="P56" s="218">
        <v>240</v>
      </c>
      <c r="Q56" s="189"/>
      <c r="R56" s="190"/>
      <c r="S56" s="219"/>
      <c r="T56" s="219"/>
      <c r="U56" s="219"/>
      <c r="V56" s="219"/>
      <c r="W56" s="192"/>
      <c r="X56" s="193"/>
      <c r="Y56" s="220">
        <f t="shared" si="5"/>
        <v>763000</v>
      </c>
      <c r="Z56" s="220">
        <f t="shared" si="5"/>
        <v>763000</v>
      </c>
      <c r="AA56" s="221">
        <f t="shared" si="5"/>
        <v>763000</v>
      </c>
      <c r="AB56" s="41"/>
    </row>
    <row r="57" spans="1:28" s="42" customFormat="1" ht="25.5" customHeight="1" x14ac:dyDescent="0.2">
      <c r="A57" s="21"/>
      <c r="B57" s="239"/>
      <c r="C57" s="247"/>
      <c r="D57" s="250"/>
      <c r="E57" s="252"/>
      <c r="F57" s="251"/>
      <c r="G57" s="432" t="s">
        <v>71</v>
      </c>
      <c r="H57" s="432"/>
      <c r="I57" s="432"/>
      <c r="J57" s="433"/>
      <c r="K57" s="215">
        <v>134</v>
      </c>
      <c r="L57" s="185">
        <v>310</v>
      </c>
      <c r="M57" s="216">
        <v>3</v>
      </c>
      <c r="N57" s="216">
        <v>10</v>
      </c>
      <c r="O57" s="217">
        <v>6420095020</v>
      </c>
      <c r="P57" s="218">
        <v>244</v>
      </c>
      <c r="Q57" s="189"/>
      <c r="R57" s="190">
        <v>10000</v>
      </c>
      <c r="S57" s="418"/>
      <c r="T57" s="418"/>
      <c r="U57" s="418"/>
      <c r="V57" s="418"/>
      <c r="W57" s="192">
        <v>0</v>
      </c>
      <c r="X57" s="193">
        <v>0</v>
      </c>
      <c r="Y57" s="220">
        <v>763000</v>
      </c>
      <c r="Z57" s="220">
        <v>763000</v>
      </c>
      <c r="AA57" s="221">
        <v>763000</v>
      </c>
      <c r="AB57" s="41" t="s">
        <v>88</v>
      </c>
    </row>
    <row r="58" spans="1:28" s="6" customFormat="1" ht="24.75" customHeight="1" x14ac:dyDescent="0.2">
      <c r="A58" s="21"/>
      <c r="B58" s="239"/>
      <c r="C58" s="240"/>
      <c r="D58" s="241"/>
      <c r="E58" s="242"/>
      <c r="F58" s="243"/>
      <c r="G58" s="242"/>
      <c r="H58" s="242"/>
      <c r="I58" s="242"/>
      <c r="J58" s="198" t="s">
        <v>74</v>
      </c>
      <c r="K58" s="199">
        <v>134</v>
      </c>
      <c r="L58" s="228"/>
      <c r="M58" s="201">
        <v>3</v>
      </c>
      <c r="N58" s="201">
        <v>14</v>
      </c>
      <c r="O58" s="202">
        <v>0</v>
      </c>
      <c r="P58" s="203">
        <v>0</v>
      </c>
      <c r="Q58" s="204"/>
      <c r="R58" s="205"/>
      <c r="S58" s="255"/>
      <c r="T58" s="255"/>
      <c r="U58" s="255"/>
      <c r="V58" s="255"/>
      <c r="W58" s="207"/>
      <c r="X58" s="208"/>
      <c r="Y58" s="209">
        <f t="shared" ref="Y58:AA61" si="6">Y59</f>
        <v>22500</v>
      </c>
      <c r="Z58" s="209">
        <f t="shared" si="6"/>
        <v>22500</v>
      </c>
      <c r="AA58" s="210">
        <f t="shared" si="6"/>
        <v>22500</v>
      </c>
      <c r="AB58" s="26"/>
    </row>
    <row r="59" spans="1:28" s="6" customFormat="1" ht="27.75" customHeight="1" x14ac:dyDescent="0.2">
      <c r="A59" s="21"/>
      <c r="B59" s="239"/>
      <c r="C59" s="240"/>
      <c r="D59" s="241"/>
      <c r="E59" s="242"/>
      <c r="F59" s="243"/>
      <c r="G59" s="242"/>
      <c r="H59" s="242"/>
      <c r="I59" s="242"/>
      <c r="J59" s="238" t="s">
        <v>115</v>
      </c>
      <c r="K59" s="215">
        <v>134</v>
      </c>
      <c r="L59" s="185"/>
      <c r="M59" s="216">
        <v>3</v>
      </c>
      <c r="N59" s="216">
        <v>14</v>
      </c>
      <c r="O59" s="217">
        <v>7700000000</v>
      </c>
      <c r="P59" s="218">
        <v>0</v>
      </c>
      <c r="Q59" s="189"/>
      <c r="R59" s="190"/>
      <c r="S59" s="219"/>
      <c r="T59" s="219"/>
      <c r="U59" s="219"/>
      <c r="V59" s="219"/>
      <c r="W59" s="192"/>
      <c r="X59" s="193"/>
      <c r="Y59" s="220">
        <f t="shared" si="6"/>
        <v>22500</v>
      </c>
      <c r="Z59" s="220">
        <f t="shared" si="6"/>
        <v>22500</v>
      </c>
      <c r="AA59" s="221">
        <f t="shared" si="6"/>
        <v>22500</v>
      </c>
      <c r="AB59" s="26"/>
    </row>
    <row r="60" spans="1:28" s="6" customFormat="1" ht="16.5" customHeight="1" x14ac:dyDescent="0.2">
      <c r="A60" s="21"/>
      <c r="B60" s="239"/>
      <c r="C60" s="240"/>
      <c r="D60" s="241"/>
      <c r="E60" s="242"/>
      <c r="F60" s="243"/>
      <c r="G60" s="242"/>
      <c r="H60" s="242"/>
      <c r="I60" s="242"/>
      <c r="J60" s="238" t="s">
        <v>119</v>
      </c>
      <c r="K60" s="215">
        <v>134</v>
      </c>
      <c r="L60" s="185"/>
      <c r="M60" s="216">
        <v>3</v>
      </c>
      <c r="N60" s="216">
        <v>14</v>
      </c>
      <c r="O60" s="217">
        <v>7700020040</v>
      </c>
      <c r="P60" s="218">
        <v>0</v>
      </c>
      <c r="Q60" s="189"/>
      <c r="R60" s="190"/>
      <c r="S60" s="219"/>
      <c r="T60" s="219"/>
      <c r="U60" s="219"/>
      <c r="V60" s="219"/>
      <c r="W60" s="192"/>
      <c r="X60" s="193"/>
      <c r="Y60" s="220">
        <f t="shared" si="6"/>
        <v>22500</v>
      </c>
      <c r="Z60" s="220">
        <f t="shared" si="6"/>
        <v>22500</v>
      </c>
      <c r="AA60" s="221">
        <f t="shared" si="6"/>
        <v>22500</v>
      </c>
      <c r="AB60" s="26"/>
    </row>
    <row r="61" spans="1:28" s="6" customFormat="1" ht="25.5" customHeight="1" x14ac:dyDescent="0.2">
      <c r="A61" s="21"/>
      <c r="B61" s="239"/>
      <c r="C61" s="240"/>
      <c r="D61" s="241"/>
      <c r="E61" s="242"/>
      <c r="F61" s="243"/>
      <c r="G61" s="242"/>
      <c r="H61" s="242"/>
      <c r="I61" s="242"/>
      <c r="J61" s="238" t="s">
        <v>108</v>
      </c>
      <c r="K61" s="215">
        <v>134</v>
      </c>
      <c r="L61" s="185"/>
      <c r="M61" s="216">
        <v>3</v>
      </c>
      <c r="N61" s="216">
        <v>14</v>
      </c>
      <c r="O61" s="217">
        <v>7700020040</v>
      </c>
      <c r="P61" s="218">
        <v>240</v>
      </c>
      <c r="Q61" s="189"/>
      <c r="R61" s="190"/>
      <c r="S61" s="219"/>
      <c r="T61" s="219"/>
      <c r="U61" s="219"/>
      <c r="V61" s="219"/>
      <c r="W61" s="192"/>
      <c r="X61" s="193"/>
      <c r="Y61" s="220">
        <f t="shared" si="6"/>
        <v>22500</v>
      </c>
      <c r="Z61" s="220">
        <f t="shared" si="6"/>
        <v>22500</v>
      </c>
      <c r="AA61" s="221">
        <f t="shared" si="6"/>
        <v>22500</v>
      </c>
      <c r="AB61" s="26"/>
    </row>
    <row r="62" spans="1:28" s="6" customFormat="1" ht="24.75" customHeight="1" x14ac:dyDescent="0.2">
      <c r="A62" s="21"/>
      <c r="B62" s="239"/>
      <c r="C62" s="240"/>
      <c r="D62" s="241"/>
      <c r="E62" s="242"/>
      <c r="F62" s="243"/>
      <c r="G62" s="242"/>
      <c r="H62" s="242"/>
      <c r="I62" s="242"/>
      <c r="J62" s="238" t="s">
        <v>71</v>
      </c>
      <c r="K62" s="215">
        <v>134</v>
      </c>
      <c r="L62" s="185"/>
      <c r="M62" s="216">
        <v>3</v>
      </c>
      <c r="N62" s="216">
        <v>14</v>
      </c>
      <c r="O62" s="217">
        <v>7700020040</v>
      </c>
      <c r="P62" s="218">
        <v>244</v>
      </c>
      <c r="Q62" s="189"/>
      <c r="R62" s="190"/>
      <c r="S62" s="219"/>
      <c r="T62" s="219"/>
      <c r="U62" s="219"/>
      <c r="V62" s="219"/>
      <c r="W62" s="192"/>
      <c r="X62" s="193"/>
      <c r="Y62" s="220">
        <v>22500</v>
      </c>
      <c r="Z62" s="220">
        <v>22500</v>
      </c>
      <c r="AA62" s="221">
        <v>22500</v>
      </c>
      <c r="AB62" s="26"/>
    </row>
    <row r="63" spans="1:28" ht="12.75" customHeight="1" x14ac:dyDescent="0.2">
      <c r="A63" s="21"/>
      <c r="B63" s="408" t="s">
        <v>75</v>
      </c>
      <c r="C63" s="408"/>
      <c r="D63" s="408"/>
      <c r="E63" s="408"/>
      <c r="F63" s="408"/>
      <c r="G63" s="408"/>
      <c r="H63" s="408"/>
      <c r="I63" s="408"/>
      <c r="J63" s="409"/>
      <c r="K63" s="184">
        <v>134</v>
      </c>
      <c r="L63" s="185">
        <v>400</v>
      </c>
      <c r="M63" s="186">
        <v>4</v>
      </c>
      <c r="N63" s="186">
        <v>0</v>
      </c>
      <c r="O63" s="187">
        <v>0</v>
      </c>
      <c r="P63" s="188">
        <v>0</v>
      </c>
      <c r="Q63" s="189"/>
      <c r="R63" s="190">
        <v>0</v>
      </c>
      <c r="S63" s="410"/>
      <c r="T63" s="410"/>
      <c r="U63" s="410"/>
      <c r="V63" s="410"/>
      <c r="W63" s="192">
        <v>0</v>
      </c>
      <c r="X63" s="193">
        <v>0</v>
      </c>
      <c r="Y63" s="194">
        <f t="shared" ref="Y63:AA68" si="7">Y64</f>
        <v>16220600</v>
      </c>
      <c r="Z63" s="194">
        <f t="shared" si="7"/>
        <v>17166700</v>
      </c>
      <c r="AA63" s="195">
        <f t="shared" si="7"/>
        <v>17423100</v>
      </c>
      <c r="AB63" s="22" t="s">
        <v>88</v>
      </c>
    </row>
    <row r="64" spans="1:28" ht="18.75" customHeight="1" x14ac:dyDescent="0.2">
      <c r="A64" s="21"/>
      <c r="B64" s="183"/>
      <c r="C64" s="256"/>
      <c r="D64" s="257"/>
      <c r="E64" s="257"/>
      <c r="F64" s="257"/>
      <c r="G64" s="257"/>
      <c r="H64" s="257"/>
      <c r="I64" s="257"/>
      <c r="J64" s="256" t="s">
        <v>76</v>
      </c>
      <c r="K64" s="184">
        <v>134</v>
      </c>
      <c r="L64" s="185"/>
      <c r="M64" s="186">
        <v>4</v>
      </c>
      <c r="N64" s="186">
        <v>9</v>
      </c>
      <c r="O64" s="187">
        <v>0</v>
      </c>
      <c r="P64" s="188">
        <v>0</v>
      </c>
      <c r="Q64" s="189"/>
      <c r="R64" s="190"/>
      <c r="S64" s="191"/>
      <c r="T64" s="191"/>
      <c r="U64" s="191"/>
      <c r="V64" s="191"/>
      <c r="W64" s="192"/>
      <c r="X64" s="193"/>
      <c r="Y64" s="194">
        <f t="shared" si="7"/>
        <v>16220600</v>
      </c>
      <c r="Z64" s="194">
        <f t="shared" si="7"/>
        <v>17166700</v>
      </c>
      <c r="AA64" s="195">
        <f t="shared" si="7"/>
        <v>17423100</v>
      </c>
      <c r="AB64" s="22"/>
    </row>
    <row r="65" spans="1:28" ht="48" customHeight="1" x14ac:dyDescent="0.2">
      <c r="A65" s="21"/>
      <c r="B65" s="183"/>
      <c r="C65" s="196"/>
      <c r="D65" s="417" t="s">
        <v>350</v>
      </c>
      <c r="E65" s="419"/>
      <c r="F65" s="419"/>
      <c r="G65" s="419"/>
      <c r="H65" s="419"/>
      <c r="I65" s="419"/>
      <c r="J65" s="420"/>
      <c r="K65" s="184">
        <v>134</v>
      </c>
      <c r="L65" s="185">
        <v>409</v>
      </c>
      <c r="M65" s="186">
        <v>4</v>
      </c>
      <c r="N65" s="186">
        <v>9</v>
      </c>
      <c r="O65" s="187">
        <v>6400000000</v>
      </c>
      <c r="P65" s="188">
        <v>0</v>
      </c>
      <c r="Q65" s="189"/>
      <c r="R65" s="190">
        <v>0</v>
      </c>
      <c r="S65" s="410"/>
      <c r="T65" s="410"/>
      <c r="U65" s="410"/>
      <c r="V65" s="410"/>
      <c r="W65" s="192">
        <v>0</v>
      </c>
      <c r="X65" s="193">
        <v>0</v>
      </c>
      <c r="Y65" s="194">
        <f t="shared" si="7"/>
        <v>16220600</v>
      </c>
      <c r="Z65" s="194">
        <f t="shared" si="7"/>
        <v>17166700</v>
      </c>
      <c r="AA65" s="195">
        <f t="shared" si="7"/>
        <v>17423100</v>
      </c>
      <c r="AB65" s="22" t="s">
        <v>88</v>
      </c>
    </row>
    <row r="66" spans="1:28" ht="37.5" customHeight="1" x14ac:dyDescent="0.2">
      <c r="A66" s="21"/>
      <c r="B66" s="183"/>
      <c r="C66" s="211"/>
      <c r="D66" s="212"/>
      <c r="E66" s="416" t="s">
        <v>352</v>
      </c>
      <c r="F66" s="416"/>
      <c r="G66" s="416"/>
      <c r="H66" s="416"/>
      <c r="I66" s="416"/>
      <c r="J66" s="417"/>
      <c r="K66" s="215">
        <v>134</v>
      </c>
      <c r="L66" s="185">
        <v>409</v>
      </c>
      <c r="M66" s="216">
        <v>4</v>
      </c>
      <c r="N66" s="216">
        <v>9</v>
      </c>
      <c r="O66" s="217">
        <v>6430000000</v>
      </c>
      <c r="P66" s="218">
        <v>0</v>
      </c>
      <c r="Q66" s="189"/>
      <c r="R66" s="190">
        <v>0</v>
      </c>
      <c r="S66" s="418"/>
      <c r="T66" s="418"/>
      <c r="U66" s="418"/>
      <c r="V66" s="418"/>
      <c r="W66" s="192">
        <v>0</v>
      </c>
      <c r="X66" s="193">
        <v>0</v>
      </c>
      <c r="Y66" s="220">
        <f t="shared" si="7"/>
        <v>16220600</v>
      </c>
      <c r="Z66" s="220">
        <f t="shared" si="7"/>
        <v>17166700</v>
      </c>
      <c r="AA66" s="221">
        <f t="shared" si="7"/>
        <v>17423100</v>
      </c>
      <c r="AB66" s="22" t="s">
        <v>88</v>
      </c>
    </row>
    <row r="67" spans="1:28" ht="35.25" customHeight="1" x14ac:dyDescent="0.2">
      <c r="A67" s="21"/>
      <c r="B67" s="183"/>
      <c r="C67" s="211"/>
      <c r="D67" s="222"/>
      <c r="E67" s="214"/>
      <c r="F67" s="416" t="s">
        <v>111</v>
      </c>
      <c r="G67" s="416"/>
      <c r="H67" s="416"/>
      <c r="I67" s="416"/>
      <c r="J67" s="417"/>
      <c r="K67" s="215">
        <v>134</v>
      </c>
      <c r="L67" s="185">
        <v>409</v>
      </c>
      <c r="M67" s="216">
        <v>4</v>
      </c>
      <c r="N67" s="216">
        <v>9</v>
      </c>
      <c r="O67" s="217">
        <v>6430095280</v>
      </c>
      <c r="P67" s="218">
        <v>0</v>
      </c>
      <c r="Q67" s="189"/>
      <c r="R67" s="190">
        <v>0</v>
      </c>
      <c r="S67" s="418"/>
      <c r="T67" s="418"/>
      <c r="U67" s="418"/>
      <c r="V67" s="418"/>
      <c r="W67" s="192">
        <v>0</v>
      </c>
      <c r="X67" s="193">
        <v>0</v>
      </c>
      <c r="Y67" s="220">
        <f t="shared" si="7"/>
        <v>16220600</v>
      </c>
      <c r="Z67" s="220">
        <f t="shared" si="7"/>
        <v>17166700</v>
      </c>
      <c r="AA67" s="221">
        <f t="shared" si="7"/>
        <v>17423100</v>
      </c>
      <c r="AB67" s="22" t="s">
        <v>88</v>
      </c>
    </row>
    <row r="68" spans="1:28" ht="24" customHeight="1" x14ac:dyDescent="0.2">
      <c r="A68" s="21"/>
      <c r="B68" s="183"/>
      <c r="C68" s="211"/>
      <c r="D68" s="222"/>
      <c r="E68" s="214"/>
      <c r="F68" s="214"/>
      <c r="G68" s="213"/>
      <c r="H68" s="213"/>
      <c r="I68" s="213"/>
      <c r="J68" s="214" t="s">
        <v>108</v>
      </c>
      <c r="K68" s="215">
        <v>134</v>
      </c>
      <c r="L68" s="185">
        <v>409</v>
      </c>
      <c r="M68" s="216">
        <v>4</v>
      </c>
      <c r="N68" s="216">
        <v>9</v>
      </c>
      <c r="O68" s="217">
        <v>6430095280</v>
      </c>
      <c r="P68" s="218">
        <v>240</v>
      </c>
      <c r="Q68" s="189"/>
      <c r="R68" s="190"/>
      <c r="S68" s="219"/>
      <c r="T68" s="219"/>
      <c r="U68" s="219"/>
      <c r="V68" s="219"/>
      <c r="W68" s="192"/>
      <c r="X68" s="193"/>
      <c r="Y68" s="220">
        <f t="shared" si="7"/>
        <v>16220600</v>
      </c>
      <c r="Z68" s="220">
        <f t="shared" si="7"/>
        <v>17166700</v>
      </c>
      <c r="AA68" s="221">
        <f t="shared" si="7"/>
        <v>17423100</v>
      </c>
      <c r="AB68" s="22"/>
    </row>
    <row r="69" spans="1:28" ht="24.75" customHeight="1" x14ac:dyDescent="0.2">
      <c r="A69" s="21"/>
      <c r="B69" s="183"/>
      <c r="C69" s="211"/>
      <c r="D69" s="222"/>
      <c r="E69" s="213"/>
      <c r="F69" s="214"/>
      <c r="G69" s="416" t="s">
        <v>71</v>
      </c>
      <c r="H69" s="416"/>
      <c r="I69" s="416"/>
      <c r="J69" s="417"/>
      <c r="K69" s="215">
        <v>134</v>
      </c>
      <c r="L69" s="185">
        <v>409</v>
      </c>
      <c r="M69" s="216">
        <v>4</v>
      </c>
      <c r="N69" s="216">
        <v>9</v>
      </c>
      <c r="O69" s="217">
        <v>6430095280</v>
      </c>
      <c r="P69" s="218">
        <v>244</v>
      </c>
      <c r="Q69" s="189"/>
      <c r="R69" s="190">
        <v>10000</v>
      </c>
      <c r="S69" s="418"/>
      <c r="T69" s="418"/>
      <c r="U69" s="418"/>
      <c r="V69" s="418"/>
      <c r="W69" s="192">
        <v>0</v>
      </c>
      <c r="X69" s="193">
        <v>0</v>
      </c>
      <c r="Y69" s="220">
        <v>16220600</v>
      </c>
      <c r="Z69" s="220">
        <v>17166700</v>
      </c>
      <c r="AA69" s="221">
        <v>17423100</v>
      </c>
      <c r="AB69" s="22" t="s">
        <v>88</v>
      </c>
    </row>
    <row r="70" spans="1:28" s="43" customFormat="1" ht="18.75" customHeight="1" x14ac:dyDescent="0.2">
      <c r="A70" s="21"/>
      <c r="B70" s="434" t="s">
        <v>251</v>
      </c>
      <c r="C70" s="434"/>
      <c r="D70" s="434"/>
      <c r="E70" s="434"/>
      <c r="F70" s="434"/>
      <c r="G70" s="434"/>
      <c r="H70" s="434"/>
      <c r="I70" s="434"/>
      <c r="J70" s="435"/>
      <c r="K70" s="184">
        <v>134</v>
      </c>
      <c r="L70" s="185">
        <v>500</v>
      </c>
      <c r="M70" s="186">
        <v>5</v>
      </c>
      <c r="N70" s="186">
        <v>0</v>
      </c>
      <c r="O70" s="187">
        <v>0</v>
      </c>
      <c r="P70" s="188">
        <v>0</v>
      </c>
      <c r="Q70" s="189"/>
      <c r="R70" s="190">
        <v>0</v>
      </c>
      <c r="S70" s="410"/>
      <c r="T70" s="410"/>
      <c r="U70" s="410"/>
      <c r="V70" s="410"/>
      <c r="W70" s="192">
        <v>0</v>
      </c>
      <c r="X70" s="193">
        <v>0</v>
      </c>
      <c r="Y70" s="194">
        <f>Y71+Y75+Y80</f>
        <v>21164509</v>
      </c>
      <c r="Z70" s="194">
        <f>Z71+Z75+Z80</f>
        <v>35339300</v>
      </c>
      <c r="AA70" s="195">
        <f>AA71+AA75+AA80</f>
        <v>32776300</v>
      </c>
      <c r="AB70" s="26" t="s">
        <v>88</v>
      </c>
    </row>
    <row r="71" spans="1:28" s="43" customFormat="1" ht="18.75" customHeight="1" x14ac:dyDescent="0.2">
      <c r="A71" s="21"/>
      <c r="B71" s="239"/>
      <c r="C71" s="244"/>
      <c r="D71" s="245"/>
      <c r="E71" s="245"/>
      <c r="F71" s="245"/>
      <c r="G71" s="245"/>
      <c r="H71" s="245"/>
      <c r="I71" s="245"/>
      <c r="J71" s="258" t="s">
        <v>311</v>
      </c>
      <c r="K71" s="199">
        <v>134</v>
      </c>
      <c r="L71" s="200"/>
      <c r="M71" s="201">
        <v>5</v>
      </c>
      <c r="N71" s="201">
        <v>1</v>
      </c>
      <c r="O71" s="202">
        <v>0</v>
      </c>
      <c r="P71" s="203">
        <v>0</v>
      </c>
      <c r="Q71" s="204"/>
      <c r="R71" s="205"/>
      <c r="S71" s="206"/>
      <c r="T71" s="206"/>
      <c r="U71" s="206"/>
      <c r="V71" s="206"/>
      <c r="W71" s="207"/>
      <c r="X71" s="208"/>
      <c r="Y71" s="209">
        <f t="shared" ref="Y71:AA73" si="8">Y72</f>
        <v>50000</v>
      </c>
      <c r="Z71" s="209">
        <f t="shared" si="8"/>
        <v>50000</v>
      </c>
      <c r="AA71" s="210">
        <f t="shared" si="8"/>
        <v>50000</v>
      </c>
      <c r="AB71" s="26"/>
    </row>
    <row r="72" spans="1:28" s="43" customFormat="1" ht="54.75" customHeight="1" x14ac:dyDescent="0.2">
      <c r="A72" s="21"/>
      <c r="B72" s="239"/>
      <c r="C72" s="244"/>
      <c r="D72" s="245"/>
      <c r="E72" s="245"/>
      <c r="F72" s="245"/>
      <c r="G72" s="245"/>
      <c r="H72" s="245"/>
      <c r="I72" s="245"/>
      <c r="J72" s="259" t="s">
        <v>334</v>
      </c>
      <c r="K72" s="215">
        <v>134</v>
      </c>
      <c r="L72" s="185"/>
      <c r="M72" s="216">
        <v>5</v>
      </c>
      <c r="N72" s="216">
        <v>1</v>
      </c>
      <c r="O72" s="217">
        <v>7700090140</v>
      </c>
      <c r="P72" s="218">
        <v>0</v>
      </c>
      <c r="Q72" s="189"/>
      <c r="R72" s="190"/>
      <c r="S72" s="219"/>
      <c r="T72" s="219"/>
      <c r="U72" s="219"/>
      <c r="V72" s="219"/>
      <c r="W72" s="192"/>
      <c r="X72" s="193"/>
      <c r="Y72" s="220">
        <f t="shared" si="8"/>
        <v>50000</v>
      </c>
      <c r="Z72" s="220">
        <f t="shared" si="8"/>
        <v>50000</v>
      </c>
      <c r="AA72" s="221">
        <f t="shared" si="8"/>
        <v>50000</v>
      </c>
      <c r="AB72" s="26"/>
    </row>
    <row r="73" spans="1:28" s="43" customFormat="1" ht="26.25" customHeight="1" x14ac:dyDescent="0.2">
      <c r="A73" s="21"/>
      <c r="B73" s="239"/>
      <c r="C73" s="244"/>
      <c r="D73" s="245"/>
      <c r="E73" s="245"/>
      <c r="F73" s="245"/>
      <c r="G73" s="245"/>
      <c r="H73" s="245"/>
      <c r="I73" s="245"/>
      <c r="J73" s="259" t="s">
        <v>110</v>
      </c>
      <c r="K73" s="215">
        <v>134</v>
      </c>
      <c r="L73" s="185"/>
      <c r="M73" s="216">
        <v>5</v>
      </c>
      <c r="N73" s="216">
        <v>1</v>
      </c>
      <c r="O73" s="217">
        <v>7700090140</v>
      </c>
      <c r="P73" s="218">
        <v>240</v>
      </c>
      <c r="Q73" s="189"/>
      <c r="R73" s="190"/>
      <c r="S73" s="219"/>
      <c r="T73" s="219"/>
      <c r="U73" s="219"/>
      <c r="V73" s="219"/>
      <c r="W73" s="192"/>
      <c r="X73" s="193"/>
      <c r="Y73" s="220">
        <f t="shared" si="8"/>
        <v>50000</v>
      </c>
      <c r="Z73" s="220">
        <f t="shared" si="8"/>
        <v>50000</v>
      </c>
      <c r="AA73" s="221">
        <f t="shared" si="8"/>
        <v>50000</v>
      </c>
      <c r="AB73" s="26"/>
    </row>
    <row r="74" spans="1:28" s="43" customFormat="1" ht="27.75" customHeight="1" x14ac:dyDescent="0.2">
      <c r="A74" s="21"/>
      <c r="B74" s="239"/>
      <c r="C74" s="244"/>
      <c r="D74" s="245"/>
      <c r="E74" s="245"/>
      <c r="F74" s="245"/>
      <c r="G74" s="245"/>
      <c r="H74" s="245"/>
      <c r="I74" s="245"/>
      <c r="J74" s="259" t="s">
        <v>71</v>
      </c>
      <c r="K74" s="215">
        <v>134</v>
      </c>
      <c r="L74" s="185"/>
      <c r="M74" s="216">
        <v>5</v>
      </c>
      <c r="N74" s="216">
        <v>1</v>
      </c>
      <c r="O74" s="217">
        <v>7700090140</v>
      </c>
      <c r="P74" s="218">
        <v>244</v>
      </c>
      <c r="Q74" s="189"/>
      <c r="R74" s="190"/>
      <c r="S74" s="219"/>
      <c r="T74" s="219"/>
      <c r="U74" s="219"/>
      <c r="V74" s="219"/>
      <c r="W74" s="192"/>
      <c r="X74" s="193"/>
      <c r="Y74" s="220">
        <v>50000</v>
      </c>
      <c r="Z74" s="220">
        <v>50000</v>
      </c>
      <c r="AA74" s="221">
        <v>50000</v>
      </c>
      <c r="AB74" s="26"/>
    </row>
    <row r="75" spans="1:28" s="43" customFormat="1" ht="18.75" customHeight="1" x14ac:dyDescent="0.2">
      <c r="A75" s="21"/>
      <c r="B75" s="239"/>
      <c r="C75" s="244"/>
      <c r="D75" s="245"/>
      <c r="E75" s="245"/>
      <c r="F75" s="245"/>
      <c r="G75" s="245"/>
      <c r="H75" s="245"/>
      <c r="I75" s="245"/>
      <c r="J75" s="258" t="s">
        <v>312</v>
      </c>
      <c r="K75" s="199">
        <v>134</v>
      </c>
      <c r="L75" s="200"/>
      <c r="M75" s="201">
        <v>5</v>
      </c>
      <c r="N75" s="201">
        <v>2</v>
      </c>
      <c r="O75" s="202">
        <v>0</v>
      </c>
      <c r="P75" s="203">
        <v>0</v>
      </c>
      <c r="Q75" s="204"/>
      <c r="R75" s="205"/>
      <c r="S75" s="206"/>
      <c r="T75" s="206"/>
      <c r="U75" s="206"/>
      <c r="V75" s="206"/>
      <c r="W75" s="207"/>
      <c r="X75" s="208"/>
      <c r="Y75" s="209">
        <f t="shared" ref="Y75:AA76" si="9">Y76</f>
        <v>25000</v>
      </c>
      <c r="Z75" s="209">
        <f t="shared" si="9"/>
        <v>25000</v>
      </c>
      <c r="AA75" s="210">
        <f t="shared" si="9"/>
        <v>25000</v>
      </c>
      <c r="AB75" s="26"/>
    </row>
    <row r="76" spans="1:28" s="43" customFormat="1" ht="25.5" customHeight="1" x14ac:dyDescent="0.2">
      <c r="A76" s="21"/>
      <c r="B76" s="239"/>
      <c r="C76" s="244"/>
      <c r="D76" s="245"/>
      <c r="E76" s="245"/>
      <c r="F76" s="245"/>
      <c r="G76" s="245"/>
      <c r="H76" s="245"/>
      <c r="I76" s="245"/>
      <c r="J76" s="259" t="s">
        <v>320</v>
      </c>
      <c r="K76" s="215">
        <v>134</v>
      </c>
      <c r="L76" s="185"/>
      <c r="M76" s="216">
        <v>5</v>
      </c>
      <c r="N76" s="216">
        <v>2</v>
      </c>
      <c r="O76" s="217">
        <v>7700000000</v>
      </c>
      <c r="P76" s="218">
        <v>0</v>
      </c>
      <c r="Q76" s="189"/>
      <c r="R76" s="190"/>
      <c r="S76" s="219"/>
      <c r="T76" s="219"/>
      <c r="U76" s="219"/>
      <c r="V76" s="219"/>
      <c r="W76" s="192"/>
      <c r="X76" s="193"/>
      <c r="Y76" s="220">
        <f t="shared" si="9"/>
        <v>25000</v>
      </c>
      <c r="Z76" s="220">
        <f t="shared" si="9"/>
        <v>25000</v>
      </c>
      <c r="AA76" s="221">
        <f t="shared" si="9"/>
        <v>25000</v>
      </c>
      <c r="AB76" s="26"/>
    </row>
    <row r="77" spans="1:28" s="43" customFormat="1" ht="24.75" customHeight="1" x14ac:dyDescent="0.2">
      <c r="A77" s="21"/>
      <c r="B77" s="239"/>
      <c r="C77" s="244"/>
      <c r="D77" s="245"/>
      <c r="E77" s="245"/>
      <c r="F77" s="245"/>
      <c r="G77" s="245"/>
      <c r="H77" s="245"/>
      <c r="I77" s="245"/>
      <c r="J77" s="259" t="s">
        <v>335</v>
      </c>
      <c r="K77" s="215">
        <v>134</v>
      </c>
      <c r="L77" s="185"/>
      <c r="M77" s="216">
        <v>5</v>
      </c>
      <c r="N77" s="216">
        <v>2</v>
      </c>
      <c r="O77" s="217">
        <v>7700090120</v>
      </c>
      <c r="P77" s="218">
        <v>0</v>
      </c>
      <c r="Q77" s="189"/>
      <c r="R77" s="190"/>
      <c r="S77" s="219"/>
      <c r="T77" s="219"/>
      <c r="U77" s="219"/>
      <c r="V77" s="219"/>
      <c r="W77" s="192"/>
      <c r="X77" s="193"/>
      <c r="Y77" s="220">
        <f>Y78</f>
        <v>25000</v>
      </c>
      <c r="Z77" s="220">
        <f>Z78</f>
        <v>25000</v>
      </c>
      <c r="AA77" s="221">
        <v>25000</v>
      </c>
      <c r="AB77" s="26"/>
    </row>
    <row r="78" spans="1:28" s="43" customFormat="1" ht="25.5" customHeight="1" x14ac:dyDescent="0.2">
      <c r="A78" s="21"/>
      <c r="B78" s="239"/>
      <c r="C78" s="244"/>
      <c r="D78" s="245"/>
      <c r="E78" s="245"/>
      <c r="F78" s="245"/>
      <c r="G78" s="245"/>
      <c r="H78" s="245"/>
      <c r="I78" s="245"/>
      <c r="J78" s="259" t="s">
        <v>110</v>
      </c>
      <c r="K78" s="215">
        <v>134</v>
      </c>
      <c r="L78" s="185"/>
      <c r="M78" s="216">
        <v>5</v>
      </c>
      <c r="N78" s="216">
        <v>2</v>
      </c>
      <c r="O78" s="217">
        <v>7700090120</v>
      </c>
      <c r="P78" s="218">
        <v>240</v>
      </c>
      <c r="Q78" s="189"/>
      <c r="R78" s="190"/>
      <c r="S78" s="219"/>
      <c r="T78" s="219"/>
      <c r="U78" s="219"/>
      <c r="V78" s="219"/>
      <c r="W78" s="192"/>
      <c r="X78" s="193"/>
      <c r="Y78" s="220">
        <f>Y79</f>
        <v>25000</v>
      </c>
      <c r="Z78" s="220">
        <f>Z79</f>
        <v>25000</v>
      </c>
      <c r="AA78" s="221">
        <f>AA79</f>
        <v>25000</v>
      </c>
      <c r="AB78" s="26"/>
    </row>
    <row r="79" spans="1:28" s="43" customFormat="1" ht="27.75" customHeight="1" x14ac:dyDescent="0.2">
      <c r="A79" s="21"/>
      <c r="B79" s="239"/>
      <c r="C79" s="244"/>
      <c r="D79" s="245"/>
      <c r="E79" s="245"/>
      <c r="F79" s="245"/>
      <c r="G79" s="245"/>
      <c r="H79" s="245"/>
      <c r="I79" s="245"/>
      <c r="J79" s="259" t="s">
        <v>71</v>
      </c>
      <c r="K79" s="215">
        <v>134</v>
      </c>
      <c r="L79" s="185"/>
      <c r="M79" s="216">
        <v>5</v>
      </c>
      <c r="N79" s="216">
        <v>2</v>
      </c>
      <c r="O79" s="217">
        <v>7700090120</v>
      </c>
      <c r="P79" s="218">
        <v>244</v>
      </c>
      <c r="Q79" s="189"/>
      <c r="R79" s="190"/>
      <c r="S79" s="219"/>
      <c r="T79" s="219"/>
      <c r="U79" s="219"/>
      <c r="V79" s="219"/>
      <c r="W79" s="192"/>
      <c r="X79" s="193"/>
      <c r="Y79" s="220">
        <v>25000</v>
      </c>
      <c r="Z79" s="220">
        <v>25000</v>
      </c>
      <c r="AA79" s="221">
        <v>25000</v>
      </c>
      <c r="AB79" s="26"/>
    </row>
    <row r="80" spans="1:28" s="43" customFormat="1" ht="18" customHeight="1" x14ac:dyDescent="0.2">
      <c r="A80" s="21"/>
      <c r="B80" s="239"/>
      <c r="C80" s="253"/>
      <c r="D80" s="426" t="s">
        <v>241</v>
      </c>
      <c r="E80" s="426"/>
      <c r="F80" s="426"/>
      <c r="G80" s="426"/>
      <c r="H80" s="426"/>
      <c r="I80" s="426"/>
      <c r="J80" s="427"/>
      <c r="K80" s="184">
        <v>134</v>
      </c>
      <c r="L80" s="185">
        <v>503</v>
      </c>
      <c r="M80" s="186">
        <v>5</v>
      </c>
      <c r="N80" s="186">
        <v>3</v>
      </c>
      <c r="O80" s="187">
        <v>0</v>
      </c>
      <c r="P80" s="188">
        <v>0</v>
      </c>
      <c r="Q80" s="189"/>
      <c r="R80" s="190">
        <v>0</v>
      </c>
      <c r="S80" s="410"/>
      <c r="T80" s="410"/>
      <c r="U80" s="410"/>
      <c r="V80" s="410"/>
      <c r="W80" s="192">
        <v>0</v>
      </c>
      <c r="X80" s="193">
        <v>0</v>
      </c>
      <c r="Y80" s="194">
        <f t="shared" ref="Y80:AA84" si="10">Y81</f>
        <v>21089509</v>
      </c>
      <c r="Z80" s="194">
        <f t="shared" si="10"/>
        <v>35264300</v>
      </c>
      <c r="AA80" s="195">
        <f t="shared" si="10"/>
        <v>32701300</v>
      </c>
      <c r="AB80" s="26" t="s">
        <v>88</v>
      </c>
    </row>
    <row r="81" spans="1:28" s="43" customFormat="1" ht="75" customHeight="1" x14ac:dyDescent="0.2">
      <c r="A81" s="21"/>
      <c r="B81" s="239"/>
      <c r="C81" s="247"/>
      <c r="D81" s="248"/>
      <c r="E81" s="417" t="s">
        <v>350</v>
      </c>
      <c r="F81" s="419"/>
      <c r="G81" s="419"/>
      <c r="H81" s="419"/>
      <c r="I81" s="419"/>
      <c r="J81" s="420"/>
      <c r="K81" s="215">
        <v>134</v>
      </c>
      <c r="L81" s="185">
        <v>503</v>
      </c>
      <c r="M81" s="216">
        <v>5</v>
      </c>
      <c r="N81" s="216">
        <v>3</v>
      </c>
      <c r="O81" s="217">
        <v>6400000000</v>
      </c>
      <c r="P81" s="218">
        <v>0</v>
      </c>
      <c r="Q81" s="189"/>
      <c r="R81" s="190">
        <v>0</v>
      </c>
      <c r="S81" s="418"/>
      <c r="T81" s="418"/>
      <c r="U81" s="418"/>
      <c r="V81" s="418"/>
      <c r="W81" s="192">
        <v>0</v>
      </c>
      <c r="X81" s="193">
        <v>0</v>
      </c>
      <c r="Y81" s="220">
        <f t="shared" si="10"/>
        <v>21089509</v>
      </c>
      <c r="Z81" s="220">
        <f t="shared" si="10"/>
        <v>35264300</v>
      </c>
      <c r="AA81" s="221">
        <f t="shared" si="10"/>
        <v>32701300</v>
      </c>
      <c r="AB81" s="26" t="s">
        <v>88</v>
      </c>
    </row>
    <row r="82" spans="1:28" s="43" customFormat="1" ht="44.25" customHeight="1" x14ac:dyDescent="0.2">
      <c r="A82" s="21"/>
      <c r="B82" s="239"/>
      <c r="C82" s="247"/>
      <c r="D82" s="250"/>
      <c r="E82" s="251"/>
      <c r="F82" s="417" t="s">
        <v>353</v>
      </c>
      <c r="G82" s="419"/>
      <c r="H82" s="419"/>
      <c r="I82" s="419"/>
      <c r="J82" s="420"/>
      <c r="K82" s="215">
        <v>134</v>
      </c>
      <c r="L82" s="185">
        <v>503</v>
      </c>
      <c r="M82" s="216">
        <v>5</v>
      </c>
      <c r="N82" s="216">
        <v>3</v>
      </c>
      <c r="O82" s="217">
        <v>6440000000</v>
      </c>
      <c r="P82" s="218">
        <v>0</v>
      </c>
      <c r="Q82" s="189"/>
      <c r="R82" s="190">
        <v>0</v>
      </c>
      <c r="S82" s="418"/>
      <c r="T82" s="418"/>
      <c r="U82" s="418"/>
      <c r="V82" s="418"/>
      <c r="W82" s="192">
        <v>0</v>
      </c>
      <c r="X82" s="193">
        <v>0</v>
      </c>
      <c r="Y82" s="220">
        <f t="shared" si="10"/>
        <v>21089509</v>
      </c>
      <c r="Z82" s="220">
        <f t="shared" si="10"/>
        <v>35264300</v>
      </c>
      <c r="AA82" s="221">
        <f t="shared" si="10"/>
        <v>32701300</v>
      </c>
      <c r="AB82" s="26" t="s">
        <v>88</v>
      </c>
    </row>
    <row r="83" spans="1:28" s="43" customFormat="1" ht="39.75" customHeight="1" x14ac:dyDescent="0.2">
      <c r="A83" s="21"/>
      <c r="B83" s="239"/>
      <c r="C83" s="247"/>
      <c r="D83" s="250"/>
      <c r="E83" s="251"/>
      <c r="F83" s="251"/>
      <c r="G83" s="252"/>
      <c r="H83" s="252"/>
      <c r="I83" s="252"/>
      <c r="J83" s="214" t="s">
        <v>253</v>
      </c>
      <c r="K83" s="215">
        <v>134</v>
      </c>
      <c r="L83" s="185">
        <v>503</v>
      </c>
      <c r="M83" s="216">
        <v>5</v>
      </c>
      <c r="N83" s="216">
        <v>3</v>
      </c>
      <c r="O83" s="217">
        <v>6440095310</v>
      </c>
      <c r="P83" s="218">
        <v>0</v>
      </c>
      <c r="Q83" s="189"/>
      <c r="R83" s="190"/>
      <c r="S83" s="219"/>
      <c r="T83" s="219"/>
      <c r="U83" s="219"/>
      <c r="V83" s="219"/>
      <c r="W83" s="192"/>
      <c r="X83" s="193"/>
      <c r="Y83" s="220">
        <f t="shared" si="10"/>
        <v>21089509</v>
      </c>
      <c r="Z83" s="220">
        <f t="shared" si="10"/>
        <v>35264300</v>
      </c>
      <c r="AA83" s="221">
        <f t="shared" si="10"/>
        <v>32701300</v>
      </c>
      <c r="AB83" s="26"/>
    </row>
    <row r="84" spans="1:28" s="43" customFormat="1" ht="30" customHeight="1" x14ac:dyDescent="0.2">
      <c r="A84" s="21"/>
      <c r="B84" s="239"/>
      <c r="C84" s="247"/>
      <c r="D84" s="250"/>
      <c r="E84" s="251"/>
      <c r="F84" s="251"/>
      <c r="G84" s="252"/>
      <c r="H84" s="252"/>
      <c r="I84" s="252"/>
      <c r="J84" s="249" t="s">
        <v>108</v>
      </c>
      <c r="K84" s="215">
        <v>134</v>
      </c>
      <c r="L84" s="185">
        <v>503</v>
      </c>
      <c r="M84" s="216">
        <v>5</v>
      </c>
      <c r="N84" s="216">
        <v>3</v>
      </c>
      <c r="O84" s="217">
        <v>6440095310</v>
      </c>
      <c r="P84" s="218">
        <v>240</v>
      </c>
      <c r="Q84" s="189"/>
      <c r="R84" s="190"/>
      <c r="S84" s="219"/>
      <c r="T84" s="219"/>
      <c r="U84" s="219"/>
      <c r="V84" s="219"/>
      <c r="W84" s="192"/>
      <c r="X84" s="193"/>
      <c r="Y84" s="220">
        <f t="shared" si="10"/>
        <v>21089509</v>
      </c>
      <c r="Z84" s="220">
        <f t="shared" si="10"/>
        <v>35264300</v>
      </c>
      <c r="AA84" s="221">
        <f t="shared" si="10"/>
        <v>32701300</v>
      </c>
      <c r="AB84" s="26"/>
    </row>
    <row r="85" spans="1:28" s="43" customFormat="1" ht="29.25" customHeight="1" x14ac:dyDescent="0.2">
      <c r="A85" s="21"/>
      <c r="B85" s="239"/>
      <c r="C85" s="247"/>
      <c r="D85" s="250"/>
      <c r="E85" s="252"/>
      <c r="F85" s="251"/>
      <c r="G85" s="417" t="s">
        <v>71</v>
      </c>
      <c r="H85" s="419"/>
      <c r="I85" s="419"/>
      <c r="J85" s="420"/>
      <c r="K85" s="215">
        <v>134</v>
      </c>
      <c r="L85" s="185">
        <v>503</v>
      </c>
      <c r="M85" s="216">
        <v>5</v>
      </c>
      <c r="N85" s="216">
        <v>3</v>
      </c>
      <c r="O85" s="217">
        <v>6440095310</v>
      </c>
      <c r="P85" s="218">
        <v>244</v>
      </c>
      <c r="Q85" s="189"/>
      <c r="R85" s="190">
        <v>10000</v>
      </c>
      <c r="S85" s="418"/>
      <c r="T85" s="418"/>
      <c r="U85" s="418"/>
      <c r="V85" s="418"/>
      <c r="W85" s="192">
        <v>0</v>
      </c>
      <c r="X85" s="193">
        <v>0</v>
      </c>
      <c r="Y85" s="220">
        <v>21089509</v>
      </c>
      <c r="Z85" s="220">
        <v>35264300</v>
      </c>
      <c r="AA85" s="221">
        <v>32701300</v>
      </c>
      <c r="AB85" s="26" t="s">
        <v>88</v>
      </c>
    </row>
    <row r="86" spans="1:28" ht="15.75" customHeight="1" x14ac:dyDescent="0.2">
      <c r="A86" s="21"/>
      <c r="B86" s="408" t="s">
        <v>77</v>
      </c>
      <c r="C86" s="408"/>
      <c r="D86" s="408"/>
      <c r="E86" s="408"/>
      <c r="F86" s="408"/>
      <c r="G86" s="408"/>
      <c r="H86" s="408"/>
      <c r="I86" s="408"/>
      <c r="J86" s="409"/>
      <c r="K86" s="184">
        <v>134</v>
      </c>
      <c r="L86" s="185">
        <v>800</v>
      </c>
      <c r="M86" s="186">
        <v>8</v>
      </c>
      <c r="N86" s="186">
        <v>0</v>
      </c>
      <c r="O86" s="187">
        <v>0</v>
      </c>
      <c r="P86" s="188">
        <v>0</v>
      </c>
      <c r="Q86" s="189"/>
      <c r="R86" s="190">
        <v>0</v>
      </c>
      <c r="S86" s="410"/>
      <c r="T86" s="410"/>
      <c r="U86" s="410"/>
      <c r="V86" s="410"/>
      <c r="W86" s="192">
        <v>0</v>
      </c>
      <c r="X86" s="193">
        <v>0</v>
      </c>
      <c r="Y86" s="194">
        <f t="shared" ref="Y86:AA88" si="11">Y87</f>
        <v>26655500</v>
      </c>
      <c r="Z86" s="194">
        <f t="shared" si="11"/>
        <v>26655500</v>
      </c>
      <c r="AA86" s="195">
        <f t="shared" si="11"/>
        <v>26655500</v>
      </c>
      <c r="AB86" s="22" t="s">
        <v>88</v>
      </c>
    </row>
    <row r="87" spans="1:28" ht="18" customHeight="1" x14ac:dyDescent="0.2">
      <c r="A87" s="21"/>
      <c r="B87" s="183"/>
      <c r="C87" s="196"/>
      <c r="D87" s="431" t="s">
        <v>78</v>
      </c>
      <c r="E87" s="431"/>
      <c r="F87" s="431"/>
      <c r="G87" s="431"/>
      <c r="H87" s="431"/>
      <c r="I87" s="431"/>
      <c r="J87" s="412"/>
      <c r="K87" s="199">
        <v>134</v>
      </c>
      <c r="L87" s="200">
        <v>801</v>
      </c>
      <c r="M87" s="201">
        <v>8</v>
      </c>
      <c r="N87" s="201">
        <v>1</v>
      </c>
      <c r="O87" s="202">
        <v>0</v>
      </c>
      <c r="P87" s="203">
        <v>0</v>
      </c>
      <c r="Q87" s="204"/>
      <c r="R87" s="205">
        <v>0</v>
      </c>
      <c r="S87" s="415"/>
      <c r="T87" s="415"/>
      <c r="U87" s="415"/>
      <c r="V87" s="415"/>
      <c r="W87" s="207">
        <v>0</v>
      </c>
      <c r="X87" s="208">
        <v>0</v>
      </c>
      <c r="Y87" s="209">
        <f t="shared" si="11"/>
        <v>26655500</v>
      </c>
      <c r="Z87" s="209">
        <f t="shared" si="11"/>
        <v>26655500</v>
      </c>
      <c r="AA87" s="210">
        <f t="shared" si="11"/>
        <v>26655500</v>
      </c>
      <c r="AB87" s="22" t="s">
        <v>88</v>
      </c>
    </row>
    <row r="88" spans="1:28" ht="65.25" customHeight="1" x14ac:dyDescent="0.2">
      <c r="A88" s="21"/>
      <c r="B88" s="183"/>
      <c r="C88" s="211"/>
      <c r="D88" s="212"/>
      <c r="E88" s="416" t="s">
        <v>350</v>
      </c>
      <c r="F88" s="416"/>
      <c r="G88" s="416"/>
      <c r="H88" s="416"/>
      <c r="I88" s="416"/>
      <c r="J88" s="417"/>
      <c r="K88" s="215">
        <v>134</v>
      </c>
      <c r="L88" s="185">
        <v>801</v>
      </c>
      <c r="M88" s="216">
        <v>8</v>
      </c>
      <c r="N88" s="216">
        <v>1</v>
      </c>
      <c r="O88" s="217">
        <v>6400000000</v>
      </c>
      <c r="P88" s="218">
        <v>0</v>
      </c>
      <c r="Q88" s="189"/>
      <c r="R88" s="190">
        <v>0</v>
      </c>
      <c r="S88" s="418"/>
      <c r="T88" s="418"/>
      <c r="U88" s="418"/>
      <c r="V88" s="418"/>
      <c r="W88" s="192">
        <v>0</v>
      </c>
      <c r="X88" s="193">
        <v>0</v>
      </c>
      <c r="Y88" s="220">
        <f t="shared" si="11"/>
        <v>26655500</v>
      </c>
      <c r="Z88" s="220">
        <f t="shared" si="11"/>
        <v>26655500</v>
      </c>
      <c r="AA88" s="221">
        <f t="shared" si="11"/>
        <v>26655500</v>
      </c>
      <c r="AB88" s="22" t="s">
        <v>88</v>
      </c>
    </row>
    <row r="89" spans="1:28" ht="42.75" customHeight="1" x14ac:dyDescent="0.2">
      <c r="A89" s="21"/>
      <c r="B89" s="183"/>
      <c r="C89" s="211"/>
      <c r="D89" s="222"/>
      <c r="E89" s="214"/>
      <c r="F89" s="416" t="s">
        <v>359</v>
      </c>
      <c r="G89" s="416"/>
      <c r="H89" s="416"/>
      <c r="I89" s="416"/>
      <c r="J89" s="417"/>
      <c r="K89" s="215">
        <v>134</v>
      </c>
      <c r="L89" s="185">
        <v>801</v>
      </c>
      <c r="M89" s="216">
        <v>8</v>
      </c>
      <c r="N89" s="216">
        <v>1</v>
      </c>
      <c r="O89" s="217">
        <v>6450000000</v>
      </c>
      <c r="P89" s="218">
        <v>0</v>
      </c>
      <c r="Q89" s="189"/>
      <c r="R89" s="190">
        <v>0</v>
      </c>
      <c r="S89" s="418"/>
      <c r="T89" s="418"/>
      <c r="U89" s="418"/>
      <c r="V89" s="418"/>
      <c r="W89" s="192">
        <v>0</v>
      </c>
      <c r="X89" s="193">
        <v>0</v>
      </c>
      <c r="Y89" s="220">
        <f>Y91+Y94</f>
        <v>26655500</v>
      </c>
      <c r="Z89" s="220">
        <f>Z91+Z94</f>
        <v>26655500</v>
      </c>
      <c r="AA89" s="221">
        <f>AA91+AA94</f>
        <v>26655500</v>
      </c>
      <c r="AB89" s="22" t="s">
        <v>88</v>
      </c>
    </row>
    <row r="90" spans="1:28" ht="41.25" customHeight="1" x14ac:dyDescent="0.2">
      <c r="A90" s="21"/>
      <c r="B90" s="183"/>
      <c r="C90" s="211"/>
      <c r="D90" s="222"/>
      <c r="E90" s="214"/>
      <c r="F90" s="214"/>
      <c r="G90" s="213"/>
      <c r="H90" s="213"/>
      <c r="I90" s="213"/>
      <c r="J90" s="214" t="s">
        <v>339</v>
      </c>
      <c r="K90" s="215">
        <v>134</v>
      </c>
      <c r="L90" s="185">
        <v>801</v>
      </c>
      <c r="M90" s="216">
        <v>8</v>
      </c>
      <c r="N90" s="216">
        <v>1</v>
      </c>
      <c r="O90" s="217">
        <v>6450095220</v>
      </c>
      <c r="P90" s="218">
        <v>0</v>
      </c>
      <c r="Q90" s="189"/>
      <c r="R90" s="190"/>
      <c r="S90" s="219"/>
      <c r="T90" s="219"/>
      <c r="U90" s="219"/>
      <c r="V90" s="219"/>
      <c r="W90" s="192"/>
      <c r="X90" s="193"/>
      <c r="Y90" s="220">
        <f t="shared" ref="Y90:AA91" si="12">Y91</f>
        <v>500000</v>
      </c>
      <c r="Z90" s="220">
        <f t="shared" si="12"/>
        <v>500000</v>
      </c>
      <c r="AA90" s="221">
        <f t="shared" si="12"/>
        <v>500000</v>
      </c>
      <c r="AB90" s="22"/>
    </row>
    <row r="91" spans="1:28" ht="28.5" customHeight="1" x14ac:dyDescent="0.2">
      <c r="A91" s="21"/>
      <c r="B91" s="183"/>
      <c r="C91" s="211"/>
      <c r="D91" s="222"/>
      <c r="E91" s="213"/>
      <c r="F91" s="214"/>
      <c r="G91" s="416" t="s">
        <v>110</v>
      </c>
      <c r="H91" s="416"/>
      <c r="I91" s="416"/>
      <c r="J91" s="417"/>
      <c r="K91" s="215">
        <v>134</v>
      </c>
      <c r="L91" s="185">
        <v>801</v>
      </c>
      <c r="M91" s="216">
        <v>8</v>
      </c>
      <c r="N91" s="216">
        <v>1</v>
      </c>
      <c r="O91" s="217">
        <v>6450095220</v>
      </c>
      <c r="P91" s="218">
        <v>240</v>
      </c>
      <c r="Q91" s="189"/>
      <c r="R91" s="190">
        <v>10000</v>
      </c>
      <c r="S91" s="418"/>
      <c r="T91" s="418"/>
      <c r="U91" s="418"/>
      <c r="V91" s="418"/>
      <c r="W91" s="192">
        <v>0</v>
      </c>
      <c r="X91" s="193">
        <v>0</v>
      </c>
      <c r="Y91" s="220">
        <f t="shared" si="12"/>
        <v>500000</v>
      </c>
      <c r="Z91" s="220">
        <f t="shared" si="12"/>
        <v>500000</v>
      </c>
      <c r="AA91" s="221">
        <f t="shared" si="12"/>
        <v>500000</v>
      </c>
      <c r="AB91" s="22" t="s">
        <v>88</v>
      </c>
    </row>
    <row r="92" spans="1:28" ht="36.75" customHeight="1" x14ac:dyDescent="0.2">
      <c r="A92" s="21"/>
      <c r="B92" s="183"/>
      <c r="C92" s="211"/>
      <c r="D92" s="222"/>
      <c r="E92" s="214"/>
      <c r="F92" s="214"/>
      <c r="G92" s="213"/>
      <c r="H92" s="213"/>
      <c r="I92" s="213"/>
      <c r="J92" s="214" t="s">
        <v>71</v>
      </c>
      <c r="K92" s="215">
        <v>134</v>
      </c>
      <c r="L92" s="185">
        <v>801</v>
      </c>
      <c r="M92" s="216">
        <v>8</v>
      </c>
      <c r="N92" s="216">
        <v>1</v>
      </c>
      <c r="O92" s="217">
        <v>6450095220</v>
      </c>
      <c r="P92" s="218">
        <v>244</v>
      </c>
      <c r="Q92" s="189"/>
      <c r="R92" s="190"/>
      <c r="S92" s="219"/>
      <c r="T92" s="219"/>
      <c r="U92" s="219"/>
      <c r="V92" s="219"/>
      <c r="W92" s="192"/>
      <c r="X92" s="193"/>
      <c r="Y92" s="220">
        <v>500000</v>
      </c>
      <c r="Z92" s="220">
        <v>500000</v>
      </c>
      <c r="AA92" s="221">
        <v>500000</v>
      </c>
      <c r="AB92" s="22"/>
    </row>
    <row r="93" spans="1:28" ht="27" customHeight="1" x14ac:dyDescent="0.2">
      <c r="A93" s="21"/>
      <c r="B93" s="183"/>
      <c r="C93" s="211"/>
      <c r="D93" s="222"/>
      <c r="E93" s="214"/>
      <c r="F93" s="416" t="s">
        <v>340</v>
      </c>
      <c r="G93" s="416"/>
      <c r="H93" s="416"/>
      <c r="I93" s="416"/>
      <c r="J93" s="417"/>
      <c r="K93" s="215">
        <v>134</v>
      </c>
      <c r="L93" s="185">
        <v>801</v>
      </c>
      <c r="M93" s="216">
        <v>8</v>
      </c>
      <c r="N93" s="216">
        <v>1</v>
      </c>
      <c r="O93" s="217">
        <v>6450075080</v>
      </c>
      <c r="P93" s="218">
        <v>0</v>
      </c>
      <c r="Q93" s="189"/>
      <c r="R93" s="190">
        <v>0</v>
      </c>
      <c r="S93" s="418"/>
      <c r="T93" s="418"/>
      <c r="U93" s="418"/>
      <c r="V93" s="418"/>
      <c r="W93" s="192">
        <v>0</v>
      </c>
      <c r="X93" s="193">
        <v>0</v>
      </c>
      <c r="Y93" s="220">
        <f>Y94</f>
        <v>26155500</v>
      </c>
      <c r="Z93" s="220">
        <f>Z94</f>
        <v>26155500</v>
      </c>
      <c r="AA93" s="221">
        <f>AA94</f>
        <v>26155500</v>
      </c>
      <c r="AB93" s="22" t="s">
        <v>88</v>
      </c>
    </row>
    <row r="94" spans="1:28" ht="24.75" customHeight="1" thickBot="1" x14ac:dyDescent="0.25">
      <c r="A94" s="21"/>
      <c r="B94" s="260"/>
      <c r="C94" s="261"/>
      <c r="D94" s="262"/>
      <c r="E94" s="263"/>
      <c r="F94" s="264"/>
      <c r="G94" s="416" t="s">
        <v>54</v>
      </c>
      <c r="H94" s="416"/>
      <c r="I94" s="416"/>
      <c r="J94" s="417"/>
      <c r="K94" s="215">
        <v>134</v>
      </c>
      <c r="L94" s="185">
        <v>801</v>
      </c>
      <c r="M94" s="216">
        <v>8</v>
      </c>
      <c r="N94" s="216">
        <v>1</v>
      </c>
      <c r="O94" s="217">
        <v>6450075080</v>
      </c>
      <c r="P94" s="218">
        <v>540</v>
      </c>
      <c r="Q94" s="189"/>
      <c r="R94" s="190">
        <v>10000</v>
      </c>
      <c r="S94" s="418"/>
      <c r="T94" s="418"/>
      <c r="U94" s="418"/>
      <c r="V94" s="418"/>
      <c r="W94" s="192">
        <v>0</v>
      </c>
      <c r="X94" s="193">
        <v>0</v>
      </c>
      <c r="Y94" s="220">
        <v>26155500</v>
      </c>
      <c r="Z94" s="220">
        <v>26155500</v>
      </c>
      <c r="AA94" s="221">
        <v>26155500</v>
      </c>
      <c r="AB94" s="22" t="s">
        <v>88</v>
      </c>
    </row>
    <row r="95" spans="1:28" s="43" customFormat="1" ht="16.5" customHeight="1" x14ac:dyDescent="0.2">
      <c r="A95" s="21"/>
      <c r="B95" s="265"/>
      <c r="C95" s="266"/>
      <c r="D95" s="267"/>
      <c r="E95" s="268"/>
      <c r="F95" s="268"/>
      <c r="G95" s="269"/>
      <c r="H95" s="269"/>
      <c r="I95" s="269"/>
      <c r="J95" s="270" t="s">
        <v>254</v>
      </c>
      <c r="K95" s="271">
        <v>134</v>
      </c>
      <c r="L95" s="272"/>
      <c r="M95" s="273">
        <v>10</v>
      </c>
      <c r="N95" s="273">
        <v>0</v>
      </c>
      <c r="O95" s="274" t="s">
        <v>255</v>
      </c>
      <c r="P95" s="275">
        <v>0</v>
      </c>
      <c r="Q95" s="276"/>
      <c r="R95" s="277"/>
      <c r="S95" s="278"/>
      <c r="T95" s="278"/>
      <c r="U95" s="278"/>
      <c r="V95" s="278"/>
      <c r="W95" s="279"/>
      <c r="X95" s="280"/>
      <c r="Y95" s="281">
        <f>Y97</f>
        <v>7750900</v>
      </c>
      <c r="Z95" s="281">
        <v>0</v>
      </c>
      <c r="AA95" s="195">
        <v>0</v>
      </c>
      <c r="AB95" s="26"/>
    </row>
    <row r="96" spans="1:28" s="43" customFormat="1" ht="16.5" customHeight="1" x14ac:dyDescent="0.2">
      <c r="A96" s="21"/>
      <c r="B96" s="265"/>
      <c r="C96" s="266"/>
      <c r="D96" s="267"/>
      <c r="E96" s="268"/>
      <c r="F96" s="268"/>
      <c r="G96" s="269"/>
      <c r="H96" s="269"/>
      <c r="I96" s="269"/>
      <c r="J96" s="270" t="s">
        <v>341</v>
      </c>
      <c r="K96" s="271">
        <v>134</v>
      </c>
      <c r="L96" s="272"/>
      <c r="M96" s="273">
        <v>10</v>
      </c>
      <c r="N96" s="273">
        <v>3</v>
      </c>
      <c r="O96" s="274">
        <v>0</v>
      </c>
      <c r="P96" s="275">
        <v>0</v>
      </c>
      <c r="Q96" s="276"/>
      <c r="R96" s="277"/>
      <c r="S96" s="278"/>
      <c r="T96" s="278"/>
      <c r="U96" s="278"/>
      <c r="V96" s="278"/>
      <c r="W96" s="279"/>
      <c r="X96" s="280"/>
      <c r="Y96" s="281">
        <f>Y97</f>
        <v>7750900</v>
      </c>
      <c r="Z96" s="281">
        <v>0</v>
      </c>
      <c r="AA96" s="195">
        <v>0</v>
      </c>
      <c r="AB96" s="26"/>
    </row>
    <row r="97" spans="1:28" s="43" customFormat="1" ht="51.75" customHeight="1" x14ac:dyDescent="0.2">
      <c r="A97" s="21"/>
      <c r="B97" s="265"/>
      <c r="C97" s="266"/>
      <c r="D97" s="267"/>
      <c r="E97" s="268"/>
      <c r="F97" s="268"/>
      <c r="G97" s="269"/>
      <c r="H97" s="269"/>
      <c r="I97" s="269"/>
      <c r="J97" s="282" t="s">
        <v>354</v>
      </c>
      <c r="K97" s="283">
        <v>134</v>
      </c>
      <c r="L97" s="284"/>
      <c r="M97" s="285">
        <v>10</v>
      </c>
      <c r="N97" s="285">
        <v>3</v>
      </c>
      <c r="O97" s="286">
        <v>6400000000</v>
      </c>
      <c r="P97" s="287">
        <v>0</v>
      </c>
      <c r="Q97" s="288"/>
      <c r="R97" s="289"/>
      <c r="S97" s="290"/>
      <c r="T97" s="290"/>
      <c r="U97" s="290"/>
      <c r="V97" s="290"/>
      <c r="W97" s="291"/>
      <c r="X97" s="292"/>
      <c r="Y97" s="293">
        <f>Y98</f>
        <v>7750900</v>
      </c>
      <c r="Z97" s="293">
        <v>0</v>
      </c>
      <c r="AA97" s="221">
        <v>0</v>
      </c>
      <c r="AB97" s="26"/>
    </row>
    <row r="98" spans="1:28" s="43" customFormat="1" ht="41.25" customHeight="1" x14ac:dyDescent="0.2">
      <c r="A98" s="21"/>
      <c r="B98" s="265"/>
      <c r="C98" s="266"/>
      <c r="D98" s="267"/>
      <c r="E98" s="268"/>
      <c r="F98" s="268"/>
      <c r="G98" s="269"/>
      <c r="H98" s="269"/>
      <c r="I98" s="269"/>
      <c r="J98" s="268" t="s">
        <v>342</v>
      </c>
      <c r="K98" s="283">
        <v>134</v>
      </c>
      <c r="L98" s="284"/>
      <c r="M98" s="285">
        <v>10</v>
      </c>
      <c r="N98" s="285">
        <v>3</v>
      </c>
      <c r="O98" s="286">
        <v>6460000000</v>
      </c>
      <c r="P98" s="287">
        <v>0</v>
      </c>
      <c r="Q98" s="288"/>
      <c r="R98" s="289"/>
      <c r="S98" s="290"/>
      <c r="T98" s="290"/>
      <c r="U98" s="290"/>
      <c r="V98" s="290"/>
      <c r="W98" s="291"/>
      <c r="X98" s="292"/>
      <c r="Y98" s="293">
        <f>Y100+Y102</f>
        <v>7750900</v>
      </c>
      <c r="Z98" s="293">
        <v>0</v>
      </c>
      <c r="AA98" s="221">
        <v>0</v>
      </c>
      <c r="AB98" s="26"/>
    </row>
    <row r="99" spans="1:28" s="43" customFormat="1" ht="51.75" customHeight="1" x14ac:dyDescent="0.2">
      <c r="A99" s="21"/>
      <c r="B99" s="265"/>
      <c r="C99" s="266"/>
      <c r="D99" s="267"/>
      <c r="E99" s="268"/>
      <c r="F99" s="268"/>
      <c r="G99" s="269"/>
      <c r="H99" s="269"/>
      <c r="I99" s="269"/>
      <c r="J99" s="282" t="s">
        <v>343</v>
      </c>
      <c r="K99" s="283">
        <v>134</v>
      </c>
      <c r="L99" s="284"/>
      <c r="M99" s="285">
        <v>10</v>
      </c>
      <c r="N99" s="285">
        <v>3</v>
      </c>
      <c r="O99" s="286" t="s">
        <v>344</v>
      </c>
      <c r="P99" s="287">
        <v>0</v>
      </c>
      <c r="Q99" s="288"/>
      <c r="R99" s="289"/>
      <c r="S99" s="290"/>
      <c r="T99" s="290"/>
      <c r="U99" s="290"/>
      <c r="V99" s="290"/>
      <c r="W99" s="291"/>
      <c r="X99" s="292"/>
      <c r="Y99" s="293">
        <f>Y100</f>
        <v>1337800</v>
      </c>
      <c r="Z99" s="293">
        <v>0</v>
      </c>
      <c r="AA99" s="221">
        <v>0</v>
      </c>
      <c r="AB99" s="26"/>
    </row>
    <row r="100" spans="1:28" s="43" customFormat="1" ht="19.5" customHeight="1" x14ac:dyDescent="0.2">
      <c r="A100" s="21"/>
      <c r="B100" s="265"/>
      <c r="C100" s="266"/>
      <c r="D100" s="267"/>
      <c r="E100" s="268"/>
      <c r="F100" s="268"/>
      <c r="G100" s="269"/>
      <c r="H100" s="269"/>
      <c r="I100" s="269"/>
      <c r="J100" s="251" t="s">
        <v>54</v>
      </c>
      <c r="K100" s="215">
        <v>134</v>
      </c>
      <c r="L100" s="185"/>
      <c r="M100" s="216">
        <v>10</v>
      </c>
      <c r="N100" s="216">
        <v>3</v>
      </c>
      <c r="O100" s="217" t="s">
        <v>344</v>
      </c>
      <c r="P100" s="218">
        <v>540</v>
      </c>
      <c r="Q100" s="189"/>
      <c r="R100" s="190"/>
      <c r="S100" s="219"/>
      <c r="T100" s="219"/>
      <c r="U100" s="219"/>
      <c r="V100" s="219"/>
      <c r="W100" s="192"/>
      <c r="X100" s="193"/>
      <c r="Y100" s="221">
        <v>1337800</v>
      </c>
      <c r="Z100" s="293">
        <v>0</v>
      </c>
      <c r="AA100" s="221">
        <v>0</v>
      </c>
      <c r="AB100" s="26"/>
    </row>
    <row r="101" spans="1:28" s="43" customFormat="1" ht="38.25" customHeight="1" x14ac:dyDescent="0.2">
      <c r="A101" s="58"/>
      <c r="B101" s="294"/>
      <c r="C101" s="295"/>
      <c r="D101" s="296"/>
      <c r="E101" s="297"/>
      <c r="F101" s="297"/>
      <c r="G101" s="297"/>
      <c r="H101" s="297"/>
      <c r="I101" s="297"/>
      <c r="J101" s="252" t="s">
        <v>345</v>
      </c>
      <c r="K101" s="215">
        <v>134</v>
      </c>
      <c r="L101" s="298"/>
      <c r="M101" s="299">
        <v>10</v>
      </c>
      <c r="N101" s="299">
        <v>3</v>
      </c>
      <c r="O101" s="300" t="s">
        <v>346</v>
      </c>
      <c r="P101" s="218">
        <v>0</v>
      </c>
      <c r="Q101" s="215"/>
      <c r="R101" s="301"/>
      <c r="S101" s="219"/>
      <c r="T101" s="219"/>
      <c r="U101" s="219"/>
      <c r="V101" s="219"/>
      <c r="W101" s="219"/>
      <c r="X101" s="219"/>
      <c r="Y101" s="221">
        <f>Y102</f>
        <v>6413100</v>
      </c>
      <c r="Z101" s="302"/>
      <c r="AA101" s="303"/>
      <c r="AB101" s="26"/>
    </row>
    <row r="102" spans="1:28" s="43" customFormat="1" ht="19.5" customHeight="1" x14ac:dyDescent="0.2">
      <c r="A102" s="58"/>
      <c r="B102" s="294"/>
      <c r="C102" s="295"/>
      <c r="D102" s="296"/>
      <c r="E102" s="297"/>
      <c r="F102" s="297"/>
      <c r="G102" s="297"/>
      <c r="H102" s="297"/>
      <c r="I102" s="297"/>
      <c r="J102" s="252" t="s">
        <v>54</v>
      </c>
      <c r="K102" s="215">
        <v>134</v>
      </c>
      <c r="L102" s="298"/>
      <c r="M102" s="299">
        <v>10</v>
      </c>
      <c r="N102" s="299">
        <v>3</v>
      </c>
      <c r="O102" s="300" t="s">
        <v>346</v>
      </c>
      <c r="P102" s="218">
        <v>540</v>
      </c>
      <c r="Q102" s="215"/>
      <c r="R102" s="301"/>
      <c r="S102" s="219"/>
      <c r="T102" s="219"/>
      <c r="U102" s="219"/>
      <c r="V102" s="219"/>
      <c r="W102" s="219"/>
      <c r="X102" s="219"/>
      <c r="Y102" s="221">
        <v>6413100</v>
      </c>
      <c r="Z102" s="302"/>
      <c r="AA102" s="303"/>
      <c r="AB102" s="26"/>
    </row>
    <row r="103" spans="1:28" s="43" customFormat="1" ht="19.5" customHeight="1" x14ac:dyDescent="0.2">
      <c r="A103" s="58"/>
      <c r="B103" s="294"/>
      <c r="C103" s="295"/>
      <c r="D103" s="296"/>
      <c r="E103" s="297"/>
      <c r="F103" s="297"/>
      <c r="G103" s="297"/>
      <c r="H103" s="297"/>
      <c r="I103" s="297"/>
      <c r="J103" s="250" t="s">
        <v>347</v>
      </c>
      <c r="K103" s="184">
        <v>134</v>
      </c>
      <c r="L103" s="304"/>
      <c r="M103" s="305">
        <v>11</v>
      </c>
      <c r="N103" s="305">
        <v>1</v>
      </c>
      <c r="O103" s="306">
        <v>0</v>
      </c>
      <c r="P103" s="188">
        <v>0</v>
      </c>
      <c r="Q103" s="184"/>
      <c r="R103" s="307"/>
      <c r="S103" s="191"/>
      <c r="T103" s="191"/>
      <c r="U103" s="191"/>
      <c r="V103" s="191"/>
      <c r="W103" s="191"/>
      <c r="X103" s="191"/>
      <c r="Y103" s="195">
        <f t="shared" ref="Y103:AA108" si="13">Y104</f>
        <v>400000</v>
      </c>
      <c r="Z103" s="308">
        <f t="shared" si="13"/>
        <v>400000</v>
      </c>
      <c r="AA103" s="309">
        <f t="shared" si="13"/>
        <v>400000</v>
      </c>
      <c r="AB103" s="26"/>
    </row>
    <row r="104" spans="1:28" s="43" customFormat="1" ht="19.5" customHeight="1" x14ac:dyDescent="0.2">
      <c r="A104" s="58"/>
      <c r="B104" s="294"/>
      <c r="C104" s="295"/>
      <c r="D104" s="296"/>
      <c r="E104" s="297"/>
      <c r="F104" s="297"/>
      <c r="G104" s="297"/>
      <c r="H104" s="297"/>
      <c r="I104" s="297"/>
      <c r="J104" s="254" t="s">
        <v>318</v>
      </c>
      <c r="K104" s="199">
        <v>134</v>
      </c>
      <c r="L104" s="310"/>
      <c r="M104" s="311">
        <v>11</v>
      </c>
      <c r="N104" s="311">
        <v>1</v>
      </c>
      <c r="O104" s="312">
        <v>0</v>
      </c>
      <c r="P104" s="203">
        <v>0</v>
      </c>
      <c r="Q104" s="199"/>
      <c r="R104" s="313"/>
      <c r="S104" s="206"/>
      <c r="T104" s="206"/>
      <c r="U104" s="206"/>
      <c r="V104" s="206"/>
      <c r="W104" s="206"/>
      <c r="X104" s="206"/>
      <c r="Y104" s="210">
        <f t="shared" si="13"/>
        <v>400000</v>
      </c>
      <c r="Z104" s="314">
        <f t="shared" si="13"/>
        <v>400000</v>
      </c>
      <c r="AA104" s="315">
        <f t="shared" si="13"/>
        <v>400000</v>
      </c>
      <c r="AB104" s="26"/>
    </row>
    <row r="105" spans="1:28" s="43" customFormat="1" ht="69" customHeight="1" x14ac:dyDescent="0.2">
      <c r="A105" s="58"/>
      <c r="B105" s="294"/>
      <c r="C105" s="295"/>
      <c r="D105" s="296"/>
      <c r="E105" s="297"/>
      <c r="F105" s="297"/>
      <c r="G105" s="297"/>
      <c r="H105" s="297"/>
      <c r="I105" s="297"/>
      <c r="J105" s="252" t="s">
        <v>319</v>
      </c>
      <c r="K105" s="215">
        <v>134</v>
      </c>
      <c r="L105" s="298"/>
      <c r="M105" s="299">
        <v>11</v>
      </c>
      <c r="N105" s="299">
        <v>1</v>
      </c>
      <c r="O105" s="300">
        <v>6400000000</v>
      </c>
      <c r="P105" s="218">
        <v>0</v>
      </c>
      <c r="Q105" s="215"/>
      <c r="R105" s="301"/>
      <c r="S105" s="219"/>
      <c r="T105" s="219"/>
      <c r="U105" s="219"/>
      <c r="V105" s="219"/>
      <c r="W105" s="219"/>
      <c r="X105" s="219"/>
      <c r="Y105" s="221">
        <f t="shared" si="13"/>
        <v>400000</v>
      </c>
      <c r="Z105" s="302">
        <f t="shared" si="13"/>
        <v>400000</v>
      </c>
      <c r="AA105" s="303">
        <f t="shared" si="13"/>
        <v>400000</v>
      </c>
      <c r="AB105" s="26"/>
    </row>
    <row r="106" spans="1:28" s="43" customFormat="1" ht="39.75" customHeight="1" x14ac:dyDescent="0.2">
      <c r="A106" s="58"/>
      <c r="B106" s="294"/>
      <c r="C106" s="295"/>
      <c r="D106" s="296"/>
      <c r="E106" s="297"/>
      <c r="F106" s="297"/>
      <c r="G106" s="297"/>
      <c r="H106" s="297"/>
      <c r="I106" s="297"/>
      <c r="J106" s="252" t="s">
        <v>338</v>
      </c>
      <c r="K106" s="215">
        <v>134</v>
      </c>
      <c r="L106" s="298"/>
      <c r="M106" s="299">
        <v>11</v>
      </c>
      <c r="N106" s="299">
        <v>1</v>
      </c>
      <c r="O106" s="300">
        <v>6450000000</v>
      </c>
      <c r="P106" s="218">
        <v>0</v>
      </c>
      <c r="Q106" s="215"/>
      <c r="R106" s="301"/>
      <c r="S106" s="219"/>
      <c r="T106" s="219"/>
      <c r="U106" s="219"/>
      <c r="V106" s="219"/>
      <c r="W106" s="219"/>
      <c r="X106" s="219"/>
      <c r="Y106" s="221">
        <f t="shared" si="13"/>
        <v>400000</v>
      </c>
      <c r="Z106" s="302">
        <f t="shared" si="13"/>
        <v>400000</v>
      </c>
      <c r="AA106" s="303">
        <f t="shared" si="13"/>
        <v>400000</v>
      </c>
      <c r="AB106" s="26"/>
    </row>
    <row r="107" spans="1:28" s="43" customFormat="1" ht="28.5" customHeight="1" x14ac:dyDescent="0.2">
      <c r="A107" s="58"/>
      <c r="B107" s="294"/>
      <c r="C107" s="295"/>
      <c r="D107" s="296"/>
      <c r="E107" s="297"/>
      <c r="F107" s="297"/>
      <c r="G107" s="297"/>
      <c r="H107" s="297"/>
      <c r="I107" s="297"/>
      <c r="J107" s="252" t="s">
        <v>360</v>
      </c>
      <c r="K107" s="215">
        <v>134</v>
      </c>
      <c r="L107" s="298"/>
      <c r="M107" s="299">
        <v>11</v>
      </c>
      <c r="N107" s="299">
        <v>1</v>
      </c>
      <c r="O107" s="300">
        <v>6450095240</v>
      </c>
      <c r="P107" s="218">
        <v>0</v>
      </c>
      <c r="Q107" s="215"/>
      <c r="R107" s="301"/>
      <c r="S107" s="219"/>
      <c r="T107" s="219"/>
      <c r="U107" s="219"/>
      <c r="V107" s="219"/>
      <c r="W107" s="219"/>
      <c r="X107" s="219"/>
      <c r="Y107" s="221">
        <f t="shared" si="13"/>
        <v>400000</v>
      </c>
      <c r="Z107" s="302">
        <f t="shared" si="13"/>
        <v>400000</v>
      </c>
      <c r="AA107" s="303">
        <f t="shared" si="13"/>
        <v>400000</v>
      </c>
      <c r="AB107" s="26"/>
    </row>
    <row r="108" spans="1:28" s="43" customFormat="1" ht="25.5" customHeight="1" x14ac:dyDescent="0.2">
      <c r="A108" s="58"/>
      <c r="B108" s="294"/>
      <c r="C108" s="295"/>
      <c r="D108" s="296"/>
      <c r="E108" s="297"/>
      <c r="F108" s="297"/>
      <c r="G108" s="297"/>
      <c r="H108" s="297"/>
      <c r="I108" s="297"/>
      <c r="J108" s="252" t="s">
        <v>110</v>
      </c>
      <c r="K108" s="215">
        <v>134</v>
      </c>
      <c r="L108" s="298"/>
      <c r="M108" s="299">
        <v>11</v>
      </c>
      <c r="N108" s="299">
        <v>1</v>
      </c>
      <c r="O108" s="300">
        <v>6450095240</v>
      </c>
      <c r="P108" s="218">
        <v>240</v>
      </c>
      <c r="Q108" s="215"/>
      <c r="R108" s="301"/>
      <c r="S108" s="219"/>
      <c r="T108" s="219"/>
      <c r="U108" s="219"/>
      <c r="V108" s="219"/>
      <c r="W108" s="219"/>
      <c r="X108" s="219"/>
      <c r="Y108" s="221">
        <f t="shared" si="13"/>
        <v>400000</v>
      </c>
      <c r="Z108" s="302">
        <f t="shared" si="13"/>
        <v>400000</v>
      </c>
      <c r="AA108" s="303">
        <f t="shared" si="13"/>
        <v>400000</v>
      </c>
      <c r="AB108" s="26"/>
    </row>
    <row r="109" spans="1:28" s="43" customFormat="1" ht="25.5" customHeight="1" x14ac:dyDescent="0.2">
      <c r="A109" s="58"/>
      <c r="B109" s="294"/>
      <c r="C109" s="295"/>
      <c r="D109" s="296"/>
      <c r="E109" s="297"/>
      <c r="F109" s="297"/>
      <c r="G109" s="297"/>
      <c r="H109" s="297"/>
      <c r="I109" s="297"/>
      <c r="J109" s="252" t="s">
        <v>71</v>
      </c>
      <c r="K109" s="215">
        <v>134</v>
      </c>
      <c r="L109" s="298"/>
      <c r="M109" s="299">
        <v>11</v>
      </c>
      <c r="N109" s="299">
        <v>1</v>
      </c>
      <c r="O109" s="300">
        <v>6450095240</v>
      </c>
      <c r="P109" s="218">
        <v>244</v>
      </c>
      <c r="Q109" s="215"/>
      <c r="R109" s="301"/>
      <c r="S109" s="219"/>
      <c r="T109" s="219"/>
      <c r="U109" s="219"/>
      <c r="V109" s="219"/>
      <c r="W109" s="219"/>
      <c r="X109" s="219"/>
      <c r="Y109" s="221">
        <v>400000</v>
      </c>
      <c r="Z109" s="302">
        <v>400000</v>
      </c>
      <c r="AA109" s="303">
        <v>400000</v>
      </c>
      <c r="AB109" s="26"/>
    </row>
    <row r="110" spans="1:28" ht="26.25" customHeight="1" thickBot="1" x14ac:dyDescent="0.25">
      <c r="A110" s="7"/>
      <c r="B110" s="316"/>
      <c r="C110" s="317"/>
      <c r="D110" s="317"/>
      <c r="E110" s="317"/>
      <c r="F110" s="317"/>
      <c r="G110" s="317"/>
      <c r="H110" s="317"/>
      <c r="I110" s="317"/>
      <c r="J110" s="318" t="s">
        <v>112</v>
      </c>
      <c r="K110" s="319"/>
      <c r="L110" s="320">
        <v>0</v>
      </c>
      <c r="M110" s="319"/>
      <c r="N110" s="319"/>
      <c r="O110" s="321"/>
      <c r="P110" s="321"/>
      <c r="Q110" s="322"/>
      <c r="R110" s="323">
        <v>10000</v>
      </c>
      <c r="S110" s="324"/>
      <c r="T110" s="324"/>
      <c r="U110" s="324"/>
      <c r="V110" s="324"/>
      <c r="W110" s="325">
        <v>0</v>
      </c>
      <c r="X110" s="324">
        <v>0</v>
      </c>
      <c r="Y110" s="326">
        <f>Y103+Y95+Y86+Y70+Y63+Y51+Y11</f>
        <v>81632009</v>
      </c>
      <c r="Z110" s="327">
        <f>Z103+Z95+Z86+Z70+Z63+Z51+Z11</f>
        <v>89002000</v>
      </c>
      <c r="AA110" s="328">
        <f>AA103+AA86+AA70+AA63+AA51+AA11</f>
        <v>86695400</v>
      </c>
      <c r="AB110" s="27" t="s">
        <v>88</v>
      </c>
    </row>
    <row r="111" spans="1:28" ht="11.25" customHeight="1" x14ac:dyDescent="0.2">
      <c r="A111" s="7"/>
      <c r="B111" s="329"/>
      <c r="C111" s="329"/>
      <c r="D111" s="329"/>
      <c r="E111" s="329"/>
      <c r="F111" s="329"/>
      <c r="G111" s="329"/>
      <c r="H111" s="329"/>
      <c r="I111" s="329"/>
      <c r="J111" s="330"/>
      <c r="K111" s="331"/>
      <c r="L111" s="331"/>
      <c r="M111" s="331"/>
      <c r="N111" s="331"/>
      <c r="O111" s="332"/>
      <c r="P111" s="332"/>
      <c r="Q111" s="331"/>
      <c r="R111" s="333"/>
      <c r="S111" s="333"/>
      <c r="T111" s="333"/>
      <c r="U111" s="333"/>
      <c r="V111" s="333"/>
      <c r="W111" s="333"/>
      <c r="X111" s="333"/>
      <c r="Y111" s="333"/>
      <c r="Z111" s="333"/>
      <c r="AA111" s="333"/>
      <c r="AB111" s="28" t="s">
        <v>88</v>
      </c>
    </row>
    <row r="112" spans="1:28" ht="12.75" customHeight="1" x14ac:dyDescent="0.2">
      <c r="A112" s="7"/>
      <c r="B112" s="334"/>
      <c r="C112" s="334"/>
      <c r="D112" s="334"/>
      <c r="E112" s="334"/>
      <c r="F112" s="334"/>
      <c r="G112" s="334"/>
      <c r="H112" s="334"/>
      <c r="I112" s="334"/>
      <c r="J112" s="47"/>
      <c r="K112" s="335"/>
      <c r="L112" s="335"/>
      <c r="M112" s="335"/>
      <c r="N112" s="335"/>
      <c r="O112" s="336"/>
      <c r="P112" s="336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10"/>
    </row>
    <row r="113" spans="1:23" ht="12.75" customHeight="1" x14ac:dyDescent="0.2">
      <c r="A113" s="7"/>
      <c r="B113" s="29"/>
      <c r="C113" s="29"/>
      <c r="D113" s="29"/>
      <c r="E113" s="29"/>
      <c r="F113" s="29"/>
      <c r="G113" s="29"/>
      <c r="H113" s="29"/>
      <c r="I113" s="29" t="s">
        <v>113</v>
      </c>
      <c r="J113" s="47"/>
      <c r="K113" s="30"/>
      <c r="L113" s="30"/>
      <c r="M113" s="30"/>
      <c r="N113" s="30"/>
      <c r="O113" s="31"/>
      <c r="P113" s="31"/>
      <c r="Q113" s="30"/>
      <c r="R113" s="30"/>
      <c r="S113" s="30"/>
      <c r="T113" s="30"/>
      <c r="U113" s="30"/>
      <c r="V113" s="30"/>
      <c r="W113" s="30"/>
    </row>
    <row r="114" spans="1:23" ht="12.75" customHeight="1" x14ac:dyDescent="0.2">
      <c r="A114" s="7"/>
      <c r="B114" s="29"/>
      <c r="C114" s="29"/>
      <c r="D114" s="29"/>
      <c r="E114" s="29"/>
      <c r="F114" s="29"/>
      <c r="G114" s="29"/>
      <c r="H114" s="29"/>
      <c r="I114" s="29"/>
      <c r="J114" s="47"/>
      <c r="K114" s="30"/>
      <c r="L114" s="30"/>
      <c r="M114" s="30"/>
      <c r="N114" s="30"/>
      <c r="O114" s="31"/>
      <c r="P114" s="31"/>
      <c r="Q114" s="30"/>
      <c r="R114" s="30"/>
      <c r="S114" s="30"/>
      <c r="T114" s="30"/>
      <c r="U114" s="30"/>
      <c r="V114" s="30"/>
      <c r="W114" s="30"/>
    </row>
    <row r="115" spans="1:23" ht="12.75" customHeight="1" x14ac:dyDescent="0.2">
      <c r="A115" s="7"/>
      <c r="B115" s="29"/>
      <c r="C115" s="29"/>
      <c r="D115" s="29"/>
      <c r="E115" s="29"/>
      <c r="F115" s="29"/>
      <c r="G115" s="29"/>
      <c r="H115" s="29"/>
      <c r="I115" s="29" t="s">
        <v>113</v>
      </c>
      <c r="J115" s="47"/>
      <c r="K115" s="30"/>
      <c r="L115" s="30"/>
      <c r="M115" s="30"/>
      <c r="N115" s="30"/>
      <c r="O115" s="31"/>
      <c r="P115" s="31"/>
      <c r="Q115" s="30"/>
      <c r="R115" s="30"/>
      <c r="S115" s="30"/>
      <c r="T115" s="30"/>
      <c r="U115" s="30"/>
      <c r="V115" s="30"/>
      <c r="W115" s="30"/>
    </row>
    <row r="116" spans="1:23" ht="12.75" customHeight="1" x14ac:dyDescent="0.2">
      <c r="A116" s="7"/>
      <c r="B116" s="29"/>
      <c r="C116" s="29"/>
      <c r="D116" s="29"/>
      <c r="E116" s="29"/>
      <c r="F116" s="29"/>
      <c r="G116" s="29"/>
      <c r="H116" s="29"/>
      <c r="I116" s="29"/>
      <c r="J116" s="47"/>
      <c r="K116" s="30"/>
      <c r="L116" s="30"/>
      <c r="M116" s="30"/>
      <c r="N116" s="30"/>
      <c r="O116" s="31"/>
      <c r="P116" s="31"/>
      <c r="Q116" s="30"/>
      <c r="R116" s="30"/>
      <c r="S116" s="30"/>
      <c r="T116" s="30"/>
      <c r="U116" s="30"/>
      <c r="V116" s="30"/>
      <c r="W116" s="30"/>
    </row>
    <row r="117" spans="1:23" ht="12.75" customHeight="1" x14ac:dyDescent="0.2">
      <c r="A117" s="7"/>
      <c r="B117" s="29"/>
      <c r="C117" s="29"/>
      <c r="D117" s="29"/>
      <c r="E117" s="29"/>
      <c r="F117" s="29"/>
      <c r="G117" s="29"/>
      <c r="H117" s="29"/>
      <c r="I117" s="29"/>
      <c r="J117" s="47"/>
      <c r="K117" s="30"/>
      <c r="L117" s="30"/>
      <c r="M117" s="30"/>
      <c r="N117" s="30"/>
      <c r="O117" s="31"/>
      <c r="P117" s="31"/>
      <c r="Q117" s="30"/>
      <c r="R117" s="30"/>
      <c r="S117" s="30"/>
      <c r="T117" s="30"/>
      <c r="U117" s="30"/>
      <c r="V117" s="30"/>
      <c r="W117" s="30"/>
    </row>
    <row r="118" spans="1:23" ht="12.75" customHeight="1" x14ac:dyDescent="0.2">
      <c r="A118" s="7"/>
      <c r="B118" s="29"/>
      <c r="C118" s="29"/>
      <c r="D118" s="29"/>
      <c r="E118" s="29"/>
      <c r="F118" s="29"/>
      <c r="G118" s="29"/>
      <c r="H118" s="29"/>
      <c r="I118" s="29"/>
      <c r="J118" s="47"/>
      <c r="K118" s="30"/>
      <c r="L118" s="30"/>
      <c r="M118" s="30"/>
      <c r="N118" s="30"/>
      <c r="O118" s="31"/>
      <c r="P118" s="31"/>
      <c r="Q118" s="30"/>
      <c r="R118" s="30"/>
      <c r="S118" s="30"/>
      <c r="T118" s="30"/>
      <c r="U118" s="30"/>
      <c r="V118" s="30"/>
      <c r="W118" s="30"/>
    </row>
    <row r="119" spans="1:23" ht="12.75" customHeight="1" x14ac:dyDescent="0.2">
      <c r="A119" s="7"/>
      <c r="B119" s="33"/>
      <c r="C119" s="33"/>
      <c r="D119" s="33"/>
      <c r="E119" s="33"/>
      <c r="F119" s="33"/>
      <c r="G119" s="33"/>
      <c r="H119" s="33"/>
      <c r="I119" s="33"/>
      <c r="J119" s="47"/>
      <c r="K119" s="30"/>
      <c r="L119" s="30"/>
      <c r="M119" s="30"/>
      <c r="N119" s="30"/>
      <c r="O119" s="31"/>
      <c r="P119" s="31"/>
      <c r="Q119" s="30"/>
      <c r="R119" s="30"/>
      <c r="S119" s="30"/>
      <c r="T119" s="30"/>
      <c r="U119" s="30"/>
      <c r="V119" s="30"/>
      <c r="W119" s="30"/>
    </row>
  </sheetData>
  <mergeCells count="80">
    <mergeCell ref="F82:J82"/>
    <mergeCell ref="S82:V82"/>
    <mergeCell ref="B63:J63"/>
    <mergeCell ref="S63:V63"/>
    <mergeCell ref="D65:J65"/>
    <mergeCell ref="S65:V65"/>
    <mergeCell ref="F67:J67"/>
    <mergeCell ref="S67:V67"/>
    <mergeCell ref="F48:J48"/>
    <mergeCell ref="S48:V48"/>
    <mergeCell ref="D52:J52"/>
    <mergeCell ref="S52:V52"/>
    <mergeCell ref="E53:J53"/>
    <mergeCell ref="S53:V53"/>
    <mergeCell ref="G85:J85"/>
    <mergeCell ref="S85:V85"/>
    <mergeCell ref="F54:J54"/>
    <mergeCell ref="S54:V54"/>
    <mergeCell ref="G57:J57"/>
    <mergeCell ref="S57:V57"/>
    <mergeCell ref="G69:J69"/>
    <mergeCell ref="S69:V69"/>
    <mergeCell ref="B70:J70"/>
    <mergeCell ref="S70:V70"/>
    <mergeCell ref="G91:J91"/>
    <mergeCell ref="S91:V91"/>
    <mergeCell ref="F93:J93"/>
    <mergeCell ref="S93:V93"/>
    <mergeCell ref="G94:J94"/>
    <mergeCell ref="S94:V94"/>
    <mergeCell ref="D87:J87"/>
    <mergeCell ref="S87:V87"/>
    <mergeCell ref="E88:J88"/>
    <mergeCell ref="S88:V88"/>
    <mergeCell ref="F89:J89"/>
    <mergeCell ref="S89:V89"/>
    <mergeCell ref="G41:J41"/>
    <mergeCell ref="S41:V41"/>
    <mergeCell ref="B86:J86"/>
    <mergeCell ref="S86:V86"/>
    <mergeCell ref="D80:J80"/>
    <mergeCell ref="S80:V80"/>
    <mergeCell ref="E81:J81"/>
    <mergeCell ref="S81:V81"/>
    <mergeCell ref="E47:J47"/>
    <mergeCell ref="S47:V47"/>
    <mergeCell ref="B37:J37"/>
    <mergeCell ref="S37:V37"/>
    <mergeCell ref="D38:J38"/>
    <mergeCell ref="S38:V38"/>
    <mergeCell ref="E66:J66"/>
    <mergeCell ref="S66:V66"/>
    <mergeCell ref="E39:J39"/>
    <mergeCell ref="S39:V39"/>
    <mergeCell ref="F40:J40"/>
    <mergeCell ref="S40:V40"/>
    <mergeCell ref="G28:J28"/>
    <mergeCell ref="S28:V28"/>
    <mergeCell ref="G31:J31"/>
    <mergeCell ref="S31:V31"/>
    <mergeCell ref="G35:J35"/>
    <mergeCell ref="S35:V35"/>
    <mergeCell ref="D25:J25"/>
    <mergeCell ref="S25:V25"/>
    <mergeCell ref="E26:J26"/>
    <mergeCell ref="S26:V26"/>
    <mergeCell ref="F27:J27"/>
    <mergeCell ref="S27:V27"/>
    <mergeCell ref="E13:J13"/>
    <mergeCell ref="S13:V13"/>
    <mergeCell ref="F15:J15"/>
    <mergeCell ref="S15:V15"/>
    <mergeCell ref="G18:J18"/>
    <mergeCell ref="S18:V18"/>
    <mergeCell ref="B10:J10"/>
    <mergeCell ref="B11:J11"/>
    <mergeCell ref="S11:V11"/>
    <mergeCell ref="Y2:AA4"/>
    <mergeCell ref="D12:J12"/>
    <mergeCell ref="S12:V12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2017-12-25T04:16:33Z</cp:lastPrinted>
  <dcterms:created xsi:type="dcterms:W3CDTF">2017-01-12T04:27:35Z</dcterms:created>
  <dcterms:modified xsi:type="dcterms:W3CDTF">2018-01-08T16:23:00Z</dcterms:modified>
</cp:coreProperties>
</file>