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R71" i="16" l="1"/>
  <c r="C61" i="23"/>
  <c r="C60" i="23" s="1"/>
  <c r="C59" i="23" s="1"/>
  <c r="C57" i="23"/>
  <c r="C56" i="23" s="1"/>
  <c r="C55" i="23" s="1"/>
  <c r="Y99" i="17"/>
  <c r="Y98" i="17" s="1"/>
  <c r="R87" i="16"/>
  <c r="C30" i="22"/>
  <c r="R105" i="16"/>
  <c r="R104" i="16" s="1"/>
  <c r="R103" i="16" s="1"/>
  <c r="R102" i="16" s="1"/>
  <c r="R101" i="16" s="1"/>
  <c r="R89" i="16"/>
  <c r="R78" i="16"/>
  <c r="R77" i="16"/>
  <c r="R76" i="16"/>
  <c r="Y119" i="17"/>
  <c r="Y118" i="17" s="1"/>
  <c r="Y117" i="17" s="1"/>
  <c r="Y102" i="17"/>
  <c r="Y101" i="17" s="1"/>
  <c r="Y34" i="17"/>
  <c r="R65" i="16"/>
  <c r="R63" i="16"/>
  <c r="R62" i="16" s="1"/>
  <c r="R68" i="16"/>
  <c r="C50" i="23"/>
  <c r="Y74" i="17"/>
  <c r="Y73" i="17" s="1"/>
  <c r="Y71" i="17"/>
  <c r="Y113" i="17"/>
  <c r="R107" i="16"/>
  <c r="R109" i="16"/>
  <c r="R94" i="16"/>
  <c r="R93" i="16"/>
  <c r="R92" i="16"/>
  <c r="R91" i="16" s="1"/>
  <c r="R99" i="16"/>
  <c r="R97" i="16"/>
  <c r="R46" i="16"/>
  <c r="R45" i="16" s="1"/>
  <c r="R44" i="16" s="1"/>
  <c r="R36" i="16"/>
  <c r="R35" i="16"/>
  <c r="R34" i="16" s="1"/>
  <c r="R28" i="16"/>
  <c r="R27" i="16"/>
  <c r="R26" i="16"/>
  <c r="R19" i="16"/>
  <c r="R18" i="16" s="1"/>
  <c r="R17" i="16" s="1"/>
  <c r="R16" i="16" s="1"/>
  <c r="R14" i="16" s="1"/>
  <c r="Y31" i="17"/>
  <c r="R83" i="16"/>
  <c r="R82" i="16"/>
  <c r="R81" i="16"/>
  <c r="R80" i="16" s="1"/>
  <c r="C48" i="23"/>
  <c r="C47" i="23"/>
  <c r="C53" i="23"/>
  <c r="C52" i="23" s="1"/>
  <c r="AA130" i="17"/>
  <c r="AA129" i="17"/>
  <c r="AA128" i="17" s="1"/>
  <c r="AA127" i="17" s="1"/>
  <c r="AA126" i="17" s="1"/>
  <c r="AA125" i="17" s="1"/>
  <c r="Z130" i="17"/>
  <c r="Z129" i="17" s="1"/>
  <c r="Z128" i="17" s="1"/>
  <c r="Z127" i="17" s="1"/>
  <c r="Z126" i="17" s="1"/>
  <c r="Z125" i="17" s="1"/>
  <c r="Y130" i="17"/>
  <c r="Y129" i="17"/>
  <c r="Y128" i="17" s="1"/>
  <c r="Y127" i="17" s="1"/>
  <c r="Y126" i="17" s="1"/>
  <c r="Y125" i="17" s="1"/>
  <c r="Y121" i="17"/>
  <c r="Y123" i="17"/>
  <c r="AA109" i="17"/>
  <c r="AA107" i="17" s="1"/>
  <c r="AA106" i="17" s="1"/>
  <c r="AA105" i="17" s="1"/>
  <c r="AA104" i="17" s="1"/>
  <c r="AA108" i="17"/>
  <c r="Z109" i="17"/>
  <c r="Z108" i="17" s="1"/>
  <c r="Y109" i="17"/>
  <c r="Y107" i="17"/>
  <c r="Y106" i="17" s="1"/>
  <c r="Y105" i="17" s="1"/>
  <c r="Y104" i="17" s="1"/>
  <c r="AA111" i="17"/>
  <c r="Z111" i="17"/>
  <c r="Y111" i="17"/>
  <c r="AA93" i="17"/>
  <c r="AA92" i="17"/>
  <c r="AA91" i="17" s="1"/>
  <c r="AA90" i="17" s="1"/>
  <c r="AA89" i="17" s="1"/>
  <c r="AA76" i="17" s="1"/>
  <c r="Z93" i="17"/>
  <c r="Z92" i="17" s="1"/>
  <c r="Z91" i="17" s="1"/>
  <c r="Z90" i="17" s="1"/>
  <c r="Z89" i="17" s="1"/>
  <c r="Y93" i="17"/>
  <c r="Y92" i="17" s="1"/>
  <c r="Y91" i="17" s="1"/>
  <c r="Y90" i="17" s="1"/>
  <c r="AA85" i="17"/>
  <c r="AA84" i="17"/>
  <c r="AA87" i="17"/>
  <c r="Z87" i="17"/>
  <c r="Z86" i="17"/>
  <c r="Z85" i="17"/>
  <c r="Z84" i="17" s="1"/>
  <c r="Y87" i="17"/>
  <c r="Y86" i="17"/>
  <c r="Y85" i="17"/>
  <c r="Y84" i="17" s="1"/>
  <c r="AA82" i="17"/>
  <c r="AA81" i="17"/>
  <c r="AA77" i="17"/>
  <c r="Z82" i="17"/>
  <c r="Z81" i="17"/>
  <c r="Z77" i="17"/>
  <c r="Z76" i="17" s="1"/>
  <c r="Y82" i="17"/>
  <c r="Y81" i="17" s="1"/>
  <c r="Y77" i="17" s="1"/>
  <c r="AA71" i="17"/>
  <c r="AA70" i="17"/>
  <c r="AA69" i="17"/>
  <c r="AA68" i="17" s="1"/>
  <c r="AA67" i="17" s="1"/>
  <c r="AA66" i="17" s="1"/>
  <c r="Z71" i="17"/>
  <c r="Z70" i="17" s="1"/>
  <c r="Z69" i="17" s="1"/>
  <c r="Z68" i="17" s="1"/>
  <c r="Z67" i="17" s="1"/>
  <c r="Z66" i="17" s="1"/>
  <c r="Y70" i="17"/>
  <c r="AA64" i="17"/>
  <c r="AA63" i="17"/>
  <c r="AA62" i="17" s="1"/>
  <c r="AA61" i="17" s="1"/>
  <c r="Z64" i="17"/>
  <c r="Z63" i="17"/>
  <c r="Z62" i="17" s="1"/>
  <c r="Z61" i="17" s="1"/>
  <c r="Y64" i="17"/>
  <c r="Y63" i="17"/>
  <c r="Y62" i="17" s="1"/>
  <c r="Y61" i="17" s="1"/>
  <c r="AA59" i="17"/>
  <c r="AA58" i="17"/>
  <c r="AA57" i="17" s="1"/>
  <c r="AA56" i="17" s="1"/>
  <c r="AA55" i="17" s="1"/>
  <c r="Z59" i="17"/>
  <c r="Z58" i="17" s="1"/>
  <c r="Z57" i="17" s="1"/>
  <c r="Z56" i="17" s="1"/>
  <c r="Z55" i="17" s="1"/>
  <c r="Z54" i="17" s="1"/>
  <c r="Y59" i="17"/>
  <c r="Y58" i="17" s="1"/>
  <c r="Y57" i="17" s="1"/>
  <c r="Y56" i="17" s="1"/>
  <c r="Y55" i="17" s="1"/>
  <c r="Y54" i="17" s="1"/>
  <c r="AA50" i="17"/>
  <c r="AA49" i="17"/>
  <c r="AA48" i="17"/>
  <c r="AA47" i="17" s="1"/>
  <c r="Z50" i="17"/>
  <c r="Z49" i="17"/>
  <c r="Z48" i="17"/>
  <c r="Z47" i="17" s="1"/>
  <c r="Y50" i="17"/>
  <c r="Y49" i="17"/>
  <c r="Y48" i="17"/>
  <c r="Y47" i="17" s="1"/>
  <c r="AA45" i="17"/>
  <c r="AA44" i="17"/>
  <c r="AA43" i="17"/>
  <c r="Z45" i="17"/>
  <c r="Z44" i="17"/>
  <c r="Z43" i="17"/>
  <c r="Y45" i="17"/>
  <c r="Y44" i="17" s="1"/>
  <c r="Y43" i="17" s="1"/>
  <c r="AA40" i="17"/>
  <c r="AA39" i="17"/>
  <c r="AA38" i="17" s="1"/>
  <c r="Z40" i="17"/>
  <c r="Z39" i="17"/>
  <c r="Z38" i="17"/>
  <c r="Y40" i="17"/>
  <c r="Y39" i="17"/>
  <c r="Y38" i="17"/>
  <c r="AA28" i="17"/>
  <c r="AA27" i="17" s="1"/>
  <c r="AA26" i="17" s="1"/>
  <c r="AA25" i="17" s="1"/>
  <c r="AA24" i="17" s="1"/>
  <c r="Z28" i="17"/>
  <c r="Y28" i="17"/>
  <c r="AA31" i="17"/>
  <c r="Z31" i="17"/>
  <c r="Z27" i="17" s="1"/>
  <c r="Z26" i="17" s="1"/>
  <c r="Z25" i="17" s="1"/>
  <c r="Z24" i="17" s="1"/>
  <c r="AA34" i="17"/>
  <c r="Z34" i="17"/>
  <c r="AA16" i="17"/>
  <c r="AA15" i="17"/>
  <c r="AA14" i="17" s="1"/>
  <c r="AA13" i="17" s="1"/>
  <c r="AA12" i="17" s="1"/>
  <c r="Z16" i="17"/>
  <c r="Z15" i="17" s="1"/>
  <c r="Z14" i="17" s="1"/>
  <c r="Z13" i="17" s="1"/>
  <c r="Z12" i="17" s="1"/>
  <c r="Y16" i="17"/>
  <c r="Y15" i="17"/>
  <c r="Y14" i="17"/>
  <c r="Y13" i="17" s="1"/>
  <c r="Y12" i="17" s="1"/>
  <c r="V92" i="16"/>
  <c r="V91" i="16"/>
  <c r="V117" i="16" s="1"/>
  <c r="T92" i="16"/>
  <c r="T91" i="16" s="1"/>
  <c r="V80" i="16"/>
  <c r="V70" i="16"/>
  <c r="T80" i="16"/>
  <c r="T70" i="16"/>
  <c r="V61" i="16"/>
  <c r="V60" i="16" s="1"/>
  <c r="T61" i="16"/>
  <c r="T60" i="16"/>
  <c r="V49" i="16"/>
  <c r="T49" i="16"/>
  <c r="R49" i="16"/>
  <c r="V25" i="16"/>
  <c r="T25" i="16"/>
  <c r="T14" i="16" s="1"/>
  <c r="R25" i="16"/>
  <c r="E24" i="22"/>
  <c r="D24" i="22"/>
  <c r="C24" i="22"/>
  <c r="E19" i="22"/>
  <c r="D19" i="22"/>
  <c r="C19" i="22"/>
  <c r="E12" i="22"/>
  <c r="E34" i="22" s="1"/>
  <c r="D12" i="22"/>
  <c r="D34" i="22" s="1"/>
  <c r="C12" i="22"/>
  <c r="C34" i="22" s="1"/>
  <c r="C38" i="23"/>
  <c r="C34" i="23"/>
  <c r="C12" i="23"/>
  <c r="E18" i="23"/>
  <c r="E17" i="23"/>
  <c r="E12" i="23"/>
  <c r="E11" i="23"/>
  <c r="D18" i="23"/>
  <c r="D17" i="23" s="1"/>
  <c r="D12" i="23" s="1"/>
  <c r="D11" i="23" s="1"/>
  <c r="C17" i="23"/>
  <c r="C18" i="23" s="1"/>
  <c r="D22" i="22"/>
  <c r="E22" i="22"/>
  <c r="C22" i="22"/>
  <c r="E30" i="22"/>
  <c r="D30" i="22"/>
  <c r="E28" i="22"/>
  <c r="D28" i="22"/>
  <c r="C28" i="22"/>
  <c r="E15" i="18"/>
  <c r="E14" i="18"/>
  <c r="E13" i="18" s="1"/>
  <c r="E19" i="18"/>
  <c r="E18" i="18"/>
  <c r="E17" i="18"/>
  <c r="D19" i="18"/>
  <c r="D18" i="18"/>
  <c r="D17" i="18"/>
  <c r="C19" i="18"/>
  <c r="C18" i="18" s="1"/>
  <c r="C17" i="18" s="1"/>
  <c r="D15" i="18"/>
  <c r="D14" i="18"/>
  <c r="D13" i="18" s="1"/>
  <c r="C15" i="18"/>
  <c r="C14" i="18"/>
  <c r="C13" i="18" s="1"/>
  <c r="V14" i="16"/>
  <c r="Z107" i="17"/>
  <c r="Z106" i="17"/>
  <c r="Z105" i="17"/>
  <c r="Z104" i="17" s="1"/>
  <c r="C12" i="18"/>
  <c r="R86" i="16"/>
  <c r="Y27" i="17"/>
  <c r="Y26" i="17" s="1"/>
  <c r="Y25" i="17" s="1"/>
  <c r="Y24" i="17" s="1"/>
  <c r="Y108" i="17"/>
  <c r="R61" i="16"/>
  <c r="R60" i="16"/>
  <c r="R70" i="16" l="1"/>
  <c r="R117" i="16" s="1"/>
  <c r="Z11" i="17"/>
  <c r="AA54" i="17"/>
  <c r="AA132" i="17" s="1"/>
  <c r="Y69" i="17"/>
  <c r="Y68" i="17" s="1"/>
  <c r="Y67" i="17" s="1"/>
  <c r="Y66" i="17" s="1"/>
  <c r="T117" i="16"/>
  <c r="Y116" i="17"/>
  <c r="Y115" i="17"/>
  <c r="C11" i="23"/>
  <c r="Y11" i="17"/>
  <c r="AA11" i="17"/>
  <c r="Y89" i="17"/>
  <c r="Y76" i="17" s="1"/>
  <c r="Y132" i="17" s="1"/>
  <c r="Z132" i="17"/>
  <c r="C46" i="23"/>
  <c r="C45" i="23" s="1"/>
  <c r="Y97" i="17"/>
</calcChain>
</file>

<file path=xl/sharedStrings.xml><?xml version="1.0" encoding="utf-8"?>
<sst xmlns="http://schemas.openxmlformats.org/spreadsheetml/2006/main" count="530" uniqueCount="310">
  <si>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</si>
  <si>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</si>
  <si>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</si>
  <si>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</si>
  <si>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</si>
  <si>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</si>
  <si>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</si>
  <si>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</si>
  <si>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</si>
  <si>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</si>
  <si>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</si>
  <si>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</si>
  <si>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</si>
  <si>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</si>
  <si>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</si>
  <si>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</si>
  <si>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</si>
  <si>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</si>
  <si>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</si>
  <si>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</si>
  <si>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</si>
  <si>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</si>
  <si>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</si>
  <si>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</si>
  <si>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</si>
  <si>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</si>
  <si>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</si>
  <si>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</si>
  <si>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</si>
  <si>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</si>
  <si>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</si>
  <si>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</si>
  <si>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</si>
  <si>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</si>
  <si>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</si>
  <si>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</si>
  <si>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</si>
  <si>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</si>
  <si>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</si>
  <si>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</si>
  <si>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</si>
  <si>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</si>
  <si>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</si>
  <si>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</si>
  <si>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</si>
  <si>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</si>
  <si>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</si>
  <si>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</si>
  <si>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</si>
  <si>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</si>
  <si>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</si>
  <si>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</si>
  <si>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</si>
  <si>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</si>
  <si>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</si>
  <si>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Прочие межбюджетные трансферты, передаваемые бюджетам сельских поселений</t>
  </si>
  <si>
    <t>000 20210000000000151</t>
  </si>
  <si>
    <t>000 20215001000000151</t>
  </si>
  <si>
    <t>000 20215001100000151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</si>
  <si>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</si>
  <si>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</si>
  <si>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</si>
  <si>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</si>
  <si>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</si>
  <si>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</si>
  <si>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</si>
  <si>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</si>
  <si>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</si>
  <si>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</si>
  <si>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</si>
  <si>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</si>
  <si>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</si>
  <si>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</si>
  <si>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</si>
  <si>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</si>
  <si>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</si>
  <si>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</si>
  <si>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</si>
  <si>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</si>
  <si>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</si>
  <si>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</si>
  <si>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</si>
  <si>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</si>
  <si>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</si>
  <si>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</si>
  <si>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</si>
  <si>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>Ведомственная структура расходов местного бюджета на 2018 год</t>
  </si>
  <si>
    <t xml:space="preserve">               и на плановый период 2019 и 2020 годов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</si>
  <si>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</si>
  <si>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</si>
  <si>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</si>
  <si>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</si>
  <si>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</si>
  <si>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</si>
  <si>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</si>
  <si>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</si>
  <si>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</si>
  <si>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</si>
  <si>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</si>
  <si>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</si>
  <si>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</si>
  <si>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</si>
  <si>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</si>
  <si>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</si>
  <si>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</si>
  <si>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Расходы на выплаты по обязательному социальному страхованию</t>
  </si>
  <si>
    <t>Аппарат администрации муниципального образования</t>
  </si>
  <si>
    <t xml:space="preserve">Взносы по обязательному социальному страхованию госуд (муницип) органов 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</si>
  <si>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</si>
  <si>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</si>
  <si>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</si>
  <si>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</si>
  <si>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ИТОГО РАСХОДОВ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</si>
  <si>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</si>
  <si>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</si>
  <si>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</si>
  <si>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</si>
  <si>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</si>
  <si>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</si>
  <si>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</si>
  <si>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</si>
  <si>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</si>
  <si>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</si>
  <si>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</si>
  <si>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</si>
  <si>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</si>
  <si>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</si>
  <si>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</si>
  <si>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</si>
  <si>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</si>
  <si>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</si>
  <si>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</si>
  <si>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</si>
  <si>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</si>
  <si>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</si>
  <si>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</si>
  <si>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</si>
  <si>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</si>
  <si>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</si>
  <si>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</si>
  <si>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</si>
  <si>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</si>
  <si>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</si>
  <si>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</si>
  <si>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на 2018 год и плановый период 2019 и 2020 годов</t>
  </si>
  <si>
    <t>2018 год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</si>
  <si>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</si>
  <si>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</si>
  <si>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</si>
  <si>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</si>
  <si>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</si>
  <si>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</si>
  <si>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</si>
  <si>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</si>
  <si>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</si>
  <si>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</si>
  <si>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</si>
  <si>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</si>
  <si>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</si>
  <si>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</si>
  <si>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</si>
  <si>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</si>
  <si>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</si>
  <si>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</si>
  <si>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</si>
  <si>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</si>
  <si>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</si>
  <si>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</si>
  <si>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</si>
  <si>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Рапределение бюджетных ассигнований местного бюджета   на 2018 год</t>
  </si>
  <si>
    <t xml:space="preserve"> и на плановый период 2019 и 2020 годов по разделам и подразделам расходов классификации расходов  бюджетов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</si>
  <si>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</si>
  <si>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</si>
  <si>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</si>
  <si>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</si>
  <si>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</si>
  <si>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</si>
  <si>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</si>
  <si>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>1000</t>
  </si>
  <si>
    <t>Социальная политика</t>
  </si>
  <si>
    <t xml:space="preserve">Культура, кинематография </t>
  </si>
  <si>
    <t xml:space="preserve">Распределение бюджетных ассигнований из местного бюджета на 2018 год, плановый период 2019-2020г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</si>
  <si>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</si>
  <si>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</si>
  <si>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</si>
  <si>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</si>
  <si>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</si>
  <si>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</si>
  <si>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</si>
  <si>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 xml:space="preserve">Социальная политика </t>
  </si>
  <si>
    <t>0000000000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</si>
  <si>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</si>
  <si>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</si>
  <si>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</si>
  <si>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</si>
  <si>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</si>
  <si>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</si>
  <si>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</si>
  <si>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</si>
  <si>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</si>
  <si>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</si>
  <si>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</si>
  <si>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</si>
  <si>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000 20240000000000151</t>
  </si>
  <si>
    <t>Прочие межбюджетные трансферты, передаваемые бюджетам</t>
  </si>
  <si>
    <t>000 20249999000000151</t>
  </si>
  <si>
    <t>000 20249999100000151</t>
  </si>
  <si>
    <t>Поступление доходов в местный бюджет по кодам видов доходов, подвидов доходов на 2018 год и на плановый период 2019, 2020 годов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</si>
  <si>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</si>
  <si>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</si>
  <si>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</si>
  <si>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</si>
  <si>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</si>
  <si>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</si>
  <si>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</si>
  <si>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</si>
  <si>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</si>
  <si>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</si>
  <si>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</si>
  <si>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</si>
  <si>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1003</t>
  </si>
  <si>
    <t>Социальное обеспечение населения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</si>
  <si>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</si>
  <si>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</si>
  <si>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</si>
  <si>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</si>
  <si>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</si>
  <si>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</si>
  <si>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</si>
  <si>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</si>
  <si>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</si>
  <si>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</si>
  <si>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</si>
  <si>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 xml:space="preserve"> Создание и использование  средств резервного фонда администрации  поселений Саракташского района</t>
  </si>
  <si>
    <t>Резервные средства</t>
  </si>
  <si>
    <t xml:space="preserve">  Оценка недвижимости, признание прав и регулирование отношений по муниципальной собственности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</si>
  <si>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</si>
  <si>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</si>
  <si>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</si>
  <si>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</si>
  <si>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</si>
  <si>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</si>
  <si>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</si>
  <si>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</si>
  <si>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</si>
  <si>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</si>
  <si>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</si>
  <si>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Финансовое обеспечение части переданных полномочий в области культуры</t>
  </si>
  <si>
    <t xml:space="preserve"> Социальное обеспечение населения</t>
  </si>
  <si>
    <t>Подпрограмма «Обеспечение жильем молодых семей в муниципальном образовании Саракташский поссовет»</t>
  </si>
  <si>
    <t>Финансирование расходов по предоставлению социальных выплат молодым семьям на строительство (приобретение) жилья отдельным категориям молодых семей</t>
  </si>
  <si>
    <t>64600S0810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</si>
  <si>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</si>
  <si>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</si>
  <si>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</si>
  <si>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</si>
  <si>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</si>
  <si>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</si>
  <si>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</si>
  <si>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Муниципальная программа "Реализация муниципальной политики на территории  муниципального образования Саракташский поссовет Саракташского района Оренбургской области на 2018-2021 годы"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</si>
  <si>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</si>
  <si>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</si>
  <si>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</si>
  <si>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</si>
  <si>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Организация деятельности физической культуры и спорта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</si>
  <si>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</si>
  <si>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</si>
  <si>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</si>
  <si>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</si>
  <si>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Уплата налогов, сборов и других платежей</t>
  </si>
  <si>
    <t>64500S0103</t>
  </si>
  <si>
    <t>Повышение заработанной платы работников муниципальных учреждений культуры</t>
  </si>
  <si>
    <t>64600L4970</t>
  </si>
  <si>
    <t>Реализация мероприятий по обеспечению жильем молодых семей</t>
  </si>
  <si>
    <t>Дотации бюджетам на поддержку мер по обеспечению сбалансированности бюджетов</t>
  </si>
  <si>
    <t>000 20215002000000151</t>
  </si>
  <si>
    <t>Дотации бюджетам сельских поселений на поддержку мер по обеспечению сбалансированности бюджетов</t>
  </si>
  <si>
    <t>000 20215002100000151</t>
  </si>
  <si>
    <t>Уплата налога на имущество организаций и земельного налога</t>
  </si>
  <si>
    <t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</t>
  </si>
  <si>
    <t>Муниципальная программа "Формирование современной городской среды муниципального образования Саракташский поссовет Саракташского района Оренбургской области" на 2018-2022 годы</t>
  </si>
  <si>
    <t>70000L5550</t>
  </si>
  <si>
    <t>Реализация мероприятий по обеспечению жильем молодых семей за счет местных средств бюджета поселения</t>
  </si>
  <si>
    <t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 за счет средств местного бюджета</t>
  </si>
  <si>
    <t xml:space="preserve"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 за счет средств местного бюджета </t>
  </si>
  <si>
    <t>БЕЗВОЗМЕЗДНЫЕ ПОСТУПЛЕНИЯ ОТ НЕГОСУДАРСТВЕННЫХ ОРГАНИЗАЦИЙ</t>
  </si>
  <si>
    <t>Прочие безвозмездные поступления от негосударственных организаций в бюджеты сельских поселений</t>
  </si>
  <si>
    <t>ПРОЧИЕ БЕЗВОЗМЕЗДНЫЕ ПОСТУПЛЕНИЯ</t>
  </si>
  <si>
    <t>Прочие безвозмездные поступления в бюджеты сельских поселений</t>
  </si>
  <si>
    <t>000 20400000000000000</t>
  </si>
  <si>
    <t>000 20405000100000180</t>
  </si>
  <si>
    <t>000 20405099100000180</t>
  </si>
  <si>
    <t>000 20700000000000000</t>
  </si>
  <si>
    <t>000 20705000100000180</t>
  </si>
  <si>
    <t>000 20705030100000180</t>
  </si>
  <si>
    <t>Безвозмездные поступления от негосударственных организаций в бюджеты сельских поселений на реализацию проектов по благоустройству дворовых территорий</t>
  </si>
  <si>
    <t xml:space="preserve"> 000 20405099109900189</t>
  </si>
  <si>
    <t xml:space="preserve"> 000 20705030109900189</t>
  </si>
  <si>
    <t>Безвозмездные поступления в бюджеты сельских поселений на реализацию проектов по благоустройству дворовых территорий</t>
  </si>
  <si>
    <t xml:space="preserve">Безвозмездные поступления от негосударственных организаций в бюджеты сельских поселений </t>
  </si>
  <si>
    <t xml:space="preserve">Прочие безвозмездные поступления в бюджеты сельских поселений </t>
  </si>
  <si>
    <t>Капитальные вложения в объекты муниципальной собственности за счет средств местного бюджета</t>
  </si>
  <si>
    <t>Бюджетные инвестиции</t>
  </si>
  <si>
    <t>Бюджетные инвестиции на приобретение объектов недвижимого имущества в государственную (муниципальную) собственность</t>
  </si>
  <si>
    <t>Оценка недвижимости, признание прав и регулирование отношений по муниципальной собственности</t>
  </si>
  <si>
    <t xml:space="preserve">Приложение №8 к решению совета депутатов                                                                    МО Саракташский поссовет                                                                                от 09.11.2018г. № 222 </t>
  </si>
  <si>
    <t>от 09.11.2018 года  № 222</t>
  </si>
  <si>
    <t xml:space="preserve">от 09.11.2018  года № 222 </t>
  </si>
  <si>
    <t>от 09.11.018 года № 222</t>
  </si>
  <si>
    <t>от 09.11.2018 года № 222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</si>
</sst>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5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83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center"/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2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2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26" fillId="0" borderId="0" xfId="0" applyFont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center" wrapText="1"/>
    </xf>
    <xf numFmtId="174" fontId="20" fillId="0" borderId="10" xfId="0" applyNumberFormat="1" applyFont="1" applyFill="1" applyBorder="1" applyAlignment="1">
      <alignment horizontal="right" wrapText="1"/>
    </xf>
    <xf numFmtId="174" fontId="20" fillId="0" borderId="11" xfId="0" applyNumberFormat="1" applyFont="1" applyFill="1" applyBorder="1" applyAlignment="1">
      <alignment horizontal="right" wrapText="1"/>
    </xf>
    <xf numFmtId="0" fontId="20" fillId="0" borderId="12" xfId="0" applyFont="1" applyFill="1" applyBorder="1" applyAlignment="1">
      <alignment horizontal="left" vertical="top" wrapText="1"/>
    </xf>
    <xf numFmtId="0" fontId="20" fillId="0" borderId="13" xfId="0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left" vertical="top" wrapText="1"/>
    </xf>
    <xf numFmtId="0" fontId="21" fillId="0" borderId="13" xfId="0" applyFont="1" applyFill="1" applyBorder="1" applyAlignment="1">
      <alignment horizontal="center" wrapText="1"/>
    </xf>
    <xf numFmtId="174" fontId="21" fillId="0" borderId="10" xfId="0" applyNumberFormat="1" applyFont="1" applyFill="1" applyBorder="1" applyAlignment="1">
      <alignment horizontal="right" wrapText="1"/>
    </xf>
    <xf numFmtId="174" fontId="21" fillId="0" borderId="11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justify" vertical="center"/>
    </xf>
    <xf numFmtId="3" fontId="9" fillId="0" borderId="3" xfId="0" applyNumberFormat="1" applyFont="1" applyBorder="1"/>
    <xf numFmtId="49" fontId="1" fillId="0" borderId="3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justify" vertical="center" wrapText="1"/>
    </xf>
    <xf numFmtId="3" fontId="1" fillId="0" borderId="3" xfId="0" applyNumberFormat="1" applyFont="1" applyBorder="1"/>
    <xf numFmtId="0" fontId="24" fillId="0" borderId="3" xfId="0" applyFont="1" applyBorder="1"/>
    <xf numFmtId="0" fontId="24" fillId="0" borderId="0" xfId="0" applyFont="1"/>
    <xf numFmtId="0" fontId="9" fillId="0" borderId="3" xfId="0" applyFont="1" applyFill="1" applyBorder="1" applyAlignment="1">
      <alignment horizontal="justify" vertical="center" wrapText="1"/>
    </xf>
    <xf numFmtId="3" fontId="9" fillId="0" borderId="3" xfId="0" applyNumberFormat="1" applyFont="1" applyFill="1" applyBorder="1"/>
    <xf numFmtId="0" fontId="24" fillId="0" borderId="3" xfId="0" applyFont="1" applyFill="1" applyBorder="1" applyAlignment="1">
      <alignment horizontal="justify" vertical="center"/>
    </xf>
    <xf numFmtId="3" fontId="1" fillId="0" borderId="3" xfId="0" applyNumberFormat="1" applyFont="1" applyFill="1" applyBorder="1"/>
    <xf numFmtId="0" fontId="1" fillId="0" borderId="3" xfId="0" applyFont="1" applyFill="1" applyBorder="1" applyAlignment="1">
      <alignment horizontal="justify" vertical="center"/>
    </xf>
    <xf numFmtId="0" fontId="19" fillId="0" borderId="3" xfId="0" applyFont="1" applyFill="1" applyBorder="1" applyAlignment="1">
      <alignment horizontal="justify" vertical="center"/>
    </xf>
    <xf numFmtId="49" fontId="9" fillId="0" borderId="3" xfId="0" applyNumberFormat="1" applyFont="1" applyFill="1" applyBorder="1"/>
    <xf numFmtId="0" fontId="27" fillId="0" borderId="0" xfId="0" applyFont="1" applyAlignment="1">
      <alignment horizontal="right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right" vertical="center" wrapText="1"/>
    </xf>
    <xf numFmtId="177" fontId="28" fillId="0" borderId="3" xfId="0" applyNumberFormat="1" applyFont="1" applyBorder="1" applyAlignment="1">
      <alignment horizontal="right" vertical="center" wrapText="1"/>
    </xf>
    <xf numFmtId="4" fontId="28" fillId="0" borderId="3" xfId="0" applyNumberFormat="1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8" fillId="0" borderId="3" xfId="0" applyFont="1" applyBorder="1" applyAlignment="1">
      <alignment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177" fontId="29" fillId="0" borderId="3" xfId="0" applyNumberFormat="1" applyFont="1" applyBorder="1" applyAlignment="1">
      <alignment horizontal="right" vertical="center" wrapText="1"/>
    </xf>
    <xf numFmtId="177" fontId="30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0" fontId="27" fillId="0" borderId="3" xfId="0" applyFont="1" applyBorder="1" applyAlignment="1">
      <alignment vertical="center" wrapText="1"/>
    </xf>
    <xf numFmtId="175" fontId="30" fillId="0" borderId="3" xfId="0" applyNumberFormat="1" applyFont="1" applyBorder="1" applyAlignment="1">
      <alignment horizontal="right" vertical="center" wrapText="1"/>
    </xf>
    <xf numFmtId="0" fontId="32" fillId="0" borderId="3" xfId="0" applyFont="1" applyBorder="1" applyAlignment="1">
      <alignment horizontal="justify"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177" fontId="27" fillId="0" borderId="3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9" fillId="0" borderId="15" xfId="1" applyNumberFormat="1" applyFont="1" applyFill="1" applyBorder="1" applyAlignment="1" applyProtection="1">
      <alignment horizontal="center" vertical="top" wrapText="1"/>
      <protection hidden="1"/>
    </xf>
    <xf numFmtId="0" fontId="9" fillId="0" borderId="16" xfId="1" applyNumberFormat="1" applyFont="1" applyFill="1" applyBorder="1" applyAlignment="1" applyProtection="1">
      <alignment horizontal="center" vertical="top" wrapText="1"/>
      <protection hidden="1"/>
    </xf>
    <xf numFmtId="0" fontId="9" fillId="0" borderId="17" xfId="1" applyNumberFormat="1" applyFont="1" applyFill="1" applyBorder="1" applyAlignment="1" applyProtection="1">
      <alignment horizontal="center" vertical="top" wrapText="1"/>
      <protection hidden="1"/>
    </xf>
    <xf numFmtId="0" fontId="9" fillId="0" borderId="18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center" vertical="top" wrapText="1"/>
      <protection hidden="1"/>
    </xf>
    <xf numFmtId="0" fontId="9" fillId="0" borderId="20" xfId="1" applyNumberFormat="1" applyFont="1" applyFill="1" applyBorder="1" applyAlignment="1" applyProtection="1">
      <alignment horizontal="center" wrapText="1"/>
      <protection hidden="1"/>
    </xf>
    <xf numFmtId="0" fontId="9" fillId="0" borderId="21" xfId="1" applyNumberFormat="1" applyFont="1" applyFill="1" applyBorder="1" applyAlignment="1" applyProtection="1">
      <alignment horizontal="center" vertical="top" wrapText="1"/>
      <protection hidden="1"/>
    </xf>
    <xf numFmtId="0" fontId="9" fillId="0" borderId="2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3" xfId="1" applyNumberFormat="1" applyFont="1" applyFill="1" applyBorder="1" applyAlignment="1" applyProtection="1">
      <alignment horizontal="center" vertical="top" wrapText="1"/>
      <protection hidden="1"/>
    </xf>
    <xf numFmtId="0" fontId="9" fillId="0" borderId="24" xfId="1" applyNumberFormat="1" applyFont="1" applyFill="1" applyBorder="1" applyAlignment="1" applyProtection="1">
      <alignment horizontal="center" vertical="top" wrapText="1"/>
      <protection hidden="1"/>
    </xf>
    <xf numFmtId="0" fontId="9" fillId="0" borderId="25" xfId="1" applyNumberFormat="1" applyFont="1" applyFill="1" applyBorder="1" applyAlignment="1" applyProtection="1">
      <alignment horizontal="center" vertical="top" wrapText="1"/>
      <protection hidden="1"/>
    </xf>
    <xf numFmtId="17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" xfId="1" applyNumberFormat="1" applyFont="1" applyFill="1" applyBorder="1" applyAlignment="1" applyProtection="1">
      <alignment wrapText="1"/>
      <protection hidden="1"/>
    </xf>
    <xf numFmtId="176" fontId="1" fillId="0" borderId="22" xfId="1" applyNumberFormat="1" applyFont="1" applyFill="1" applyBorder="1" applyAlignment="1" applyProtection="1">
      <alignment wrapText="1"/>
      <protection hidden="1"/>
    </xf>
    <xf numFmtId="177" fontId="9" fillId="0" borderId="26" xfId="1" applyNumberFormat="1" applyFont="1" applyFill="1" applyBorder="1" applyAlignment="1" applyProtection="1">
      <alignment wrapText="1"/>
      <protection hidden="1"/>
    </xf>
    <xf numFmtId="178" fontId="9" fillId="0" borderId="26" xfId="1" applyNumberFormat="1" applyFont="1" applyFill="1" applyBorder="1" applyAlignment="1" applyProtection="1">
      <alignment horizontal="right" wrapText="1"/>
      <protection hidden="1"/>
    </xf>
    <xf numFmtId="175" fontId="9" fillId="0" borderId="3" xfId="1" applyNumberFormat="1" applyFont="1" applyFill="1" applyBorder="1" applyAlignment="1" applyProtection="1">
      <alignment horizontal="right" wrapText="1"/>
      <protection hidden="1"/>
    </xf>
    <xf numFmtId="175" fontId="1" fillId="0" borderId="27" xfId="1" applyNumberFormat="1" applyFont="1" applyFill="1" applyBorder="1" applyAlignment="1" applyProtection="1">
      <alignment wrapText="1"/>
      <protection hidden="1"/>
    </xf>
    <xf numFmtId="179" fontId="1" fillId="0" borderId="26" xfId="1" applyNumberFormat="1" applyFont="1" applyFill="1" applyBorder="1" applyAlignment="1" applyProtection="1">
      <alignment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3" fontId="1" fillId="0" borderId="26" xfId="1" applyNumberFormat="1" applyFont="1" applyFill="1" applyBorder="1" applyAlignment="1" applyProtection="1">
      <protection hidden="1"/>
    </xf>
    <xf numFmtId="4" fontId="9" fillId="0" borderId="26" xfId="1" applyNumberFormat="1" applyFont="1" applyFill="1" applyBorder="1" applyAlignment="1" applyProtection="1">
      <protection hidden="1"/>
    </xf>
    <xf numFmtId="4" fontId="9" fillId="0" borderId="3" xfId="1" applyNumberFormat="1" applyFont="1" applyFill="1" applyBorder="1" applyAlignment="1" applyProtection="1">
      <protection hidden="1"/>
    </xf>
    <xf numFmtId="18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3" xfId="1" applyNumberFormat="1" applyFont="1" applyFill="1" applyBorder="1" applyAlignment="1" applyProtection="1">
      <alignment wrapText="1"/>
      <protection hidden="1"/>
    </xf>
    <xf numFmtId="176" fontId="24" fillId="0" borderId="22" xfId="1" applyNumberFormat="1" applyFont="1" applyFill="1" applyBorder="1" applyAlignment="1" applyProtection="1">
      <alignment wrapText="1"/>
      <protection hidden="1"/>
    </xf>
    <xf numFmtId="177" fontId="19" fillId="0" borderId="26" xfId="1" applyNumberFormat="1" applyFont="1" applyFill="1" applyBorder="1" applyAlignment="1" applyProtection="1">
      <alignment wrapText="1"/>
      <protection hidden="1"/>
    </xf>
    <xf numFmtId="178" fontId="19" fillId="0" borderId="26" xfId="1" applyNumberFormat="1" applyFont="1" applyFill="1" applyBorder="1" applyAlignment="1" applyProtection="1">
      <alignment horizontal="right" wrapText="1"/>
      <protection hidden="1"/>
    </xf>
    <xf numFmtId="175" fontId="19" fillId="0" borderId="3" xfId="1" applyNumberFormat="1" applyFont="1" applyFill="1" applyBorder="1" applyAlignment="1" applyProtection="1">
      <alignment horizontal="right" wrapText="1"/>
      <protection hidden="1"/>
    </xf>
    <xf numFmtId="175" fontId="24" fillId="0" borderId="27" xfId="1" applyNumberFormat="1" applyFont="1" applyFill="1" applyBorder="1" applyAlignment="1" applyProtection="1">
      <alignment wrapText="1"/>
      <protection hidden="1"/>
    </xf>
    <xf numFmtId="179" fontId="24" fillId="0" borderId="26" xfId="1" applyNumberFormat="1" applyFont="1" applyFill="1" applyBorder="1" applyAlignment="1" applyProtection="1">
      <alignment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3" fontId="24" fillId="0" borderId="27" xfId="1" applyNumberFormat="1" applyFont="1" applyFill="1" applyBorder="1" applyAlignment="1" applyProtection="1">
      <protection hidden="1"/>
    </xf>
    <xf numFmtId="3" fontId="24" fillId="0" borderId="26" xfId="1" applyNumberFormat="1" applyFont="1" applyFill="1" applyBorder="1" applyAlignment="1" applyProtection="1">
      <protection hidden="1"/>
    </xf>
    <xf numFmtId="4" fontId="19" fillId="0" borderId="26" xfId="1" applyNumberFormat="1" applyFont="1" applyFill="1" applyBorder="1" applyAlignment="1" applyProtection="1">
      <protection hidden="1"/>
    </xf>
    <xf numFmtId="4" fontId="19" fillId="0" borderId="3" xfId="1" applyNumberFormat="1" applyFont="1" applyFill="1" applyBorder="1" applyAlignment="1" applyProtection="1">
      <protection hidden="1"/>
    </xf>
    <xf numFmtId="18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26" xfId="1" applyNumberFormat="1" applyFont="1" applyFill="1" applyBorder="1" applyAlignment="1" applyProtection="1">
      <alignment wrapText="1"/>
      <protection hidden="1"/>
    </xf>
    <xf numFmtId="178" fontId="1" fillId="0" borderId="26" xfId="1" applyNumberFormat="1" applyFont="1" applyFill="1" applyBorder="1" applyAlignment="1" applyProtection="1">
      <alignment horizontal="right" wrapText="1"/>
      <protection hidden="1"/>
    </xf>
    <xf numFmtId="175" fontId="1" fillId="0" borderId="3" xfId="1" applyNumberFormat="1" applyFont="1" applyFill="1" applyBorder="1" applyAlignment="1" applyProtection="1">
      <alignment horizontal="right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4" fontId="1" fillId="0" borderId="26" xfId="1" applyNumberFormat="1" applyFont="1" applyFill="1" applyBorder="1" applyAlignment="1" applyProtection="1">
      <protection hidden="1"/>
    </xf>
    <xf numFmtId="4" fontId="1" fillId="0" borderId="3" xfId="1" applyNumberFormat="1" applyFont="1" applyFill="1" applyBorder="1" applyAlignment="1" applyProtection="1">
      <protection hidden="1"/>
    </xf>
    <xf numFmtId="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22" xfId="1" applyNumberFormat="1" applyFont="1" applyFill="1" applyBorder="1" applyAlignment="1" applyProtection="1">
      <alignment wrapText="1"/>
      <protection hidden="1"/>
    </xf>
    <xf numFmtId="175" fontId="9" fillId="0" borderId="27" xfId="1" applyNumberFormat="1" applyFont="1" applyFill="1" applyBorder="1" applyAlignment="1" applyProtection="1">
      <alignment wrapText="1"/>
      <protection hidden="1"/>
    </xf>
    <xf numFmtId="179" fontId="9" fillId="0" borderId="26" xfId="1" applyNumberFormat="1" applyFont="1" applyFill="1" applyBorder="1" applyAlignment="1" applyProtection="1">
      <alignment wrapText="1"/>
      <protection hidden="1"/>
    </xf>
    <xf numFmtId="3" fontId="9" fillId="0" borderId="27" xfId="1" applyNumberFormat="1" applyFont="1" applyFill="1" applyBorder="1" applyAlignment="1" applyProtection="1">
      <protection hidden="1"/>
    </xf>
    <xf numFmtId="3" fontId="9" fillId="0" borderId="26" xfId="1" applyNumberFormat="1" applyFont="1" applyFill="1" applyBorder="1" applyAlignment="1" applyProtection="1">
      <protection hidden="1"/>
    </xf>
    <xf numFmtId="176" fontId="19" fillId="0" borderId="22" xfId="1" applyNumberFormat="1" applyFont="1" applyFill="1" applyBorder="1" applyAlignment="1" applyProtection="1">
      <alignment wrapText="1"/>
      <protection hidden="1"/>
    </xf>
    <xf numFmtId="175" fontId="19" fillId="0" borderId="27" xfId="1" applyNumberFormat="1" applyFont="1" applyFill="1" applyBorder="1" applyAlignment="1" applyProtection="1">
      <alignment wrapText="1"/>
      <protection hidden="1"/>
    </xf>
    <xf numFmtId="179" fontId="19" fillId="0" borderId="26" xfId="1" applyNumberFormat="1" applyFont="1" applyFill="1" applyBorder="1" applyAlignment="1" applyProtection="1">
      <alignment wrapText="1"/>
      <protection hidden="1"/>
    </xf>
    <xf numFmtId="3" fontId="19" fillId="0" borderId="27" xfId="1" applyNumberFormat="1" applyFont="1" applyFill="1" applyBorder="1" applyAlignment="1" applyProtection="1">
      <protection hidden="1"/>
    </xf>
    <xf numFmtId="3" fontId="19" fillId="0" borderId="26" xfId="1" applyNumberFormat="1" applyFont="1" applyFill="1" applyBorder="1" applyAlignment="1" applyProtection="1">
      <protection hidden="1"/>
    </xf>
    <xf numFmtId="175" fontId="1" fillId="0" borderId="7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3" xfId="1" applyNumberFormat="1" applyFont="1" applyFill="1" applyBorder="1" applyAlignment="1" applyProtection="1">
      <protection hidden="1"/>
    </xf>
    <xf numFmtId="175" fontId="9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8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0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3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wrapText="1"/>
      <protection hidden="1"/>
    </xf>
    <xf numFmtId="176" fontId="9" fillId="0" borderId="33" xfId="1" applyNumberFormat="1" applyFont="1" applyFill="1" applyBorder="1" applyAlignment="1" applyProtection="1">
      <alignment wrapText="1"/>
      <protection hidden="1"/>
    </xf>
    <xf numFmtId="177" fontId="9" fillId="0" borderId="32" xfId="1" applyNumberFormat="1" applyFont="1" applyFill="1" applyBorder="1" applyAlignment="1" applyProtection="1">
      <alignment wrapText="1"/>
      <protection hidden="1"/>
    </xf>
    <xf numFmtId="178" fontId="9" fillId="0" borderId="32" xfId="1" applyNumberFormat="1" applyFont="1" applyFill="1" applyBorder="1" applyAlignment="1" applyProtection="1">
      <alignment horizontal="right" wrapText="1"/>
      <protection hidden="1"/>
    </xf>
    <xf numFmtId="175" fontId="9" fillId="0" borderId="14" xfId="1" applyNumberFormat="1" applyFont="1" applyFill="1" applyBorder="1" applyAlignment="1" applyProtection="1">
      <alignment horizontal="right" wrapText="1"/>
      <protection hidden="1"/>
    </xf>
    <xf numFmtId="175" fontId="9" fillId="0" borderId="34" xfId="1" applyNumberFormat="1" applyFont="1" applyFill="1" applyBorder="1" applyAlignment="1" applyProtection="1">
      <alignment wrapText="1"/>
      <protection hidden="1"/>
    </xf>
    <xf numFmtId="179" fontId="9" fillId="0" borderId="32" xfId="1" applyNumberFormat="1" applyFont="1" applyFill="1" applyBorder="1" applyAlignment="1" applyProtection="1">
      <alignment wrapText="1"/>
      <protection hidden="1"/>
    </xf>
    <xf numFmtId="3" fontId="9" fillId="0" borderId="14" xfId="1" applyNumberFormat="1" applyFont="1" applyFill="1" applyBorder="1" applyAlignment="1" applyProtection="1">
      <protection hidden="1"/>
    </xf>
    <xf numFmtId="3" fontId="9" fillId="0" borderId="34" xfId="1" applyNumberFormat="1" applyFont="1" applyFill="1" applyBorder="1" applyAlignment="1" applyProtection="1">
      <protection hidden="1"/>
    </xf>
    <xf numFmtId="3" fontId="9" fillId="0" borderId="32" xfId="1" applyNumberFormat="1" applyFont="1" applyFill="1" applyBorder="1" applyAlignment="1" applyProtection="1">
      <protection hidden="1"/>
    </xf>
    <xf numFmtId="4" fontId="9" fillId="0" borderId="32" xfId="1" applyNumberFormat="1" applyFont="1" applyFill="1" applyBorder="1" applyAlignment="1" applyProtection="1">
      <protection hidden="1"/>
    </xf>
    <xf numFmtId="0" fontId="1" fillId="0" borderId="32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14" xfId="1" applyNumberFormat="1" applyFont="1" applyFill="1" applyBorder="1" applyAlignment="1" applyProtection="1">
      <alignment wrapText="1"/>
      <protection hidden="1"/>
    </xf>
    <xf numFmtId="176" fontId="1" fillId="0" borderId="33" xfId="1" applyNumberFormat="1" applyFont="1" applyFill="1" applyBorder="1" applyAlignment="1" applyProtection="1">
      <alignment wrapText="1"/>
      <protection hidden="1"/>
    </xf>
    <xf numFmtId="177" fontId="1" fillId="0" borderId="32" xfId="1" applyNumberFormat="1" applyFont="1" applyFill="1" applyBorder="1" applyAlignment="1" applyProtection="1">
      <alignment wrapText="1"/>
      <protection hidden="1"/>
    </xf>
    <xf numFmtId="178" fontId="1" fillId="0" borderId="32" xfId="1" applyNumberFormat="1" applyFont="1" applyFill="1" applyBorder="1" applyAlignment="1" applyProtection="1">
      <alignment horizontal="right" wrapText="1"/>
      <protection hidden="1"/>
    </xf>
    <xf numFmtId="175" fontId="1" fillId="0" borderId="14" xfId="1" applyNumberFormat="1" applyFont="1" applyFill="1" applyBorder="1" applyAlignment="1" applyProtection="1">
      <alignment horizontal="right" wrapText="1"/>
      <protection hidden="1"/>
    </xf>
    <xf numFmtId="175" fontId="1" fillId="0" borderId="34" xfId="1" applyNumberFormat="1" applyFont="1" applyFill="1" applyBorder="1" applyAlignment="1" applyProtection="1">
      <alignment wrapText="1"/>
      <protection hidden="1"/>
    </xf>
    <xf numFmtId="179" fontId="1" fillId="0" borderId="32" xfId="1" applyNumberFormat="1" applyFont="1" applyFill="1" applyBorder="1" applyAlignment="1" applyProtection="1">
      <alignment wrapText="1"/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34" xfId="1" applyNumberFormat="1" applyFont="1" applyFill="1" applyBorder="1" applyAlignment="1" applyProtection="1">
      <protection hidden="1"/>
    </xf>
    <xf numFmtId="3" fontId="1" fillId="0" borderId="32" xfId="1" applyNumberFormat="1" applyFont="1" applyFill="1" applyBorder="1" applyAlignment="1" applyProtection="1">
      <protection hidden="1"/>
    </xf>
    <xf numFmtId="4" fontId="1" fillId="0" borderId="32" xfId="1" applyNumberFormat="1" applyFont="1" applyFill="1" applyBorder="1" applyAlignment="1" applyProtection="1">
      <protection hidden="1"/>
    </xf>
    <xf numFmtId="175" fontId="9" fillId="0" borderId="35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3" xfId="1" applyNumberFormat="1" applyFont="1" applyFill="1" applyBorder="1" applyAlignment="1" applyProtection="1">
      <alignment wrapText="1"/>
      <protection hidden="1"/>
    </xf>
    <xf numFmtId="178" fontId="1" fillId="0" borderId="3" xfId="1" applyNumberFormat="1" applyFont="1" applyFill="1" applyBorder="1" applyAlignment="1" applyProtection="1">
      <alignment horizontal="right" wrapText="1"/>
      <protection hidden="1"/>
    </xf>
    <xf numFmtId="179" fontId="1" fillId="0" borderId="3" xfId="1" applyNumberFormat="1" applyFont="1" applyFill="1" applyBorder="1" applyAlignment="1" applyProtection="1">
      <alignment wrapText="1"/>
      <protection hidden="1"/>
    </xf>
    <xf numFmtId="4" fontId="1" fillId="0" borderId="33" xfId="1" applyNumberFormat="1" applyFont="1" applyFill="1" applyBorder="1" applyAlignment="1" applyProtection="1">
      <protection hidden="1"/>
    </xf>
    <xf numFmtId="4" fontId="1" fillId="0" borderId="14" xfId="1" applyNumberFormat="1" applyFont="1" applyFill="1" applyBorder="1" applyAlignment="1" applyProtection="1">
      <protection hidden="1"/>
    </xf>
    <xf numFmtId="176" fontId="9" fillId="0" borderId="3" xfId="1" applyNumberFormat="1" applyFont="1" applyFill="1" applyBorder="1" applyAlignment="1" applyProtection="1">
      <alignment wrapText="1"/>
      <protection hidden="1"/>
    </xf>
    <xf numFmtId="177" fontId="9" fillId="0" borderId="3" xfId="1" applyNumberFormat="1" applyFont="1" applyFill="1" applyBorder="1" applyAlignment="1" applyProtection="1">
      <alignment wrapText="1"/>
      <protection hidden="1"/>
    </xf>
    <xf numFmtId="178" fontId="9" fillId="0" borderId="3" xfId="1" applyNumberFormat="1" applyFont="1" applyFill="1" applyBorder="1" applyAlignment="1" applyProtection="1">
      <alignment horizontal="right" wrapText="1"/>
      <protection hidden="1"/>
    </xf>
    <xf numFmtId="179" fontId="9" fillId="0" borderId="3" xfId="1" applyNumberFormat="1" applyFont="1" applyFill="1" applyBorder="1" applyAlignment="1" applyProtection="1">
      <alignment wrapText="1"/>
      <protection hidden="1"/>
    </xf>
    <xf numFmtId="4" fontId="9" fillId="0" borderId="33" xfId="1" applyNumberFormat="1" applyFont="1" applyFill="1" applyBorder="1" applyAlignment="1" applyProtection="1">
      <protection hidden="1"/>
    </xf>
    <xf numFmtId="4" fontId="9" fillId="0" borderId="14" xfId="1" applyNumberFormat="1" applyFont="1" applyFill="1" applyBorder="1" applyAlignment="1" applyProtection="1">
      <protection hidden="1"/>
    </xf>
    <xf numFmtId="176" fontId="19" fillId="0" borderId="3" xfId="1" applyNumberFormat="1" applyFont="1" applyFill="1" applyBorder="1" applyAlignment="1" applyProtection="1">
      <alignment wrapText="1"/>
      <protection hidden="1"/>
    </xf>
    <xf numFmtId="177" fontId="19" fillId="0" borderId="3" xfId="1" applyNumberFormat="1" applyFont="1" applyFill="1" applyBorder="1" applyAlignment="1" applyProtection="1">
      <alignment wrapText="1"/>
      <protection hidden="1"/>
    </xf>
    <xf numFmtId="178" fontId="19" fillId="0" borderId="3" xfId="1" applyNumberFormat="1" applyFont="1" applyFill="1" applyBorder="1" applyAlignment="1" applyProtection="1">
      <alignment horizontal="right" wrapText="1"/>
      <protection hidden="1"/>
    </xf>
    <xf numFmtId="179" fontId="19" fillId="0" borderId="3" xfId="1" applyNumberFormat="1" applyFont="1" applyFill="1" applyBorder="1" applyAlignment="1" applyProtection="1">
      <alignment wrapText="1"/>
      <protection hidden="1"/>
    </xf>
    <xf numFmtId="4" fontId="19" fillId="0" borderId="33" xfId="1" applyNumberFormat="1" applyFont="1" applyFill="1" applyBorder="1" applyAlignment="1" applyProtection="1">
      <protection hidden="1"/>
    </xf>
    <xf numFmtId="4" fontId="19" fillId="0" borderId="14" xfId="1" applyNumberFormat="1" applyFont="1" applyFill="1" applyBorder="1" applyAlignment="1" applyProtection="1">
      <protection hidden="1"/>
    </xf>
    <xf numFmtId="0" fontId="9" fillId="0" borderId="36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left" vertical="justify"/>
      <protection hidden="1"/>
    </xf>
    <xf numFmtId="0" fontId="1" fillId="0" borderId="1" xfId="1" applyNumberFormat="1" applyFont="1" applyFill="1" applyBorder="1" applyAlignment="1" applyProtection="1">
      <alignment wrapText="1"/>
      <protection hidden="1"/>
    </xf>
    <xf numFmtId="0" fontId="1" fillId="0" borderId="1" xfId="1" applyNumberFormat="1" applyFont="1" applyFill="1" applyBorder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right" wrapText="1"/>
      <protection hidden="1"/>
    </xf>
    <xf numFmtId="0" fontId="9" fillId="0" borderId="1" xfId="1" applyNumberFormat="1" applyFont="1" applyFill="1" applyBorder="1" applyAlignment="1" applyProtection="1">
      <protection hidden="1"/>
    </xf>
    <xf numFmtId="3" fontId="9" fillId="0" borderId="1" xfId="1" applyNumberFormat="1" applyFont="1" applyFill="1" applyBorder="1" applyAlignment="1" applyProtection="1">
      <alignment wrapText="1"/>
      <protection hidden="1"/>
    </xf>
    <xf numFmtId="3" fontId="9" fillId="0" borderId="1" xfId="1" applyNumberFormat="1" applyFont="1" applyFill="1" applyBorder="1" applyAlignment="1" applyProtection="1">
      <protection hidden="1"/>
    </xf>
    <xf numFmtId="3" fontId="9" fillId="0" borderId="37" xfId="1" applyNumberFormat="1" applyFont="1" applyFill="1" applyBorder="1" applyAlignment="1" applyProtection="1">
      <protection hidden="1"/>
    </xf>
    <xf numFmtId="4" fontId="9" fillId="0" borderId="38" xfId="1" applyNumberFormat="1" applyFont="1" applyFill="1" applyBorder="1" applyAlignment="1" applyProtection="1">
      <protection hidden="1"/>
    </xf>
    <xf numFmtId="4" fontId="9" fillId="0" borderId="39" xfId="1" applyNumberFormat="1" applyFont="1" applyFill="1" applyBorder="1" applyAlignment="1" applyProtection="1">
      <protection hidden="1"/>
    </xf>
    <xf numFmtId="4" fontId="9" fillId="0" borderId="29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alignment horizontal="right"/>
      <protection hidden="1"/>
    </xf>
    <xf numFmtId="3" fontId="9" fillId="0" borderId="0" xfId="1" applyNumberFormat="1" applyFont="1" applyFill="1" applyAlignment="1" applyProtection="1"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0" fontId="27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5" fontId="30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177" fontId="30" fillId="0" borderId="3" xfId="0" applyNumberFormat="1" applyFont="1" applyBorder="1" applyAlignment="1">
      <alignment horizontal="right" vertical="center" wrapText="1"/>
    </xf>
    <xf numFmtId="175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26" fillId="0" borderId="3" xfId="0" applyFont="1" applyBorder="1" applyAlignment="1">
      <alignment vertical="center" wrapText="1"/>
    </xf>
    <xf numFmtId="3" fontId="1" fillId="0" borderId="22" xfId="1" applyNumberFormat="1" applyFont="1" applyFill="1" applyBorder="1" applyAlignment="1" applyProtection="1">
      <protection hidden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4" fontId="6" fillId="0" borderId="3" xfId="0" applyNumberFormat="1" applyFont="1" applyBorder="1" applyAlignment="1">
      <alignment horizontal="right" vertical="top" wrapText="1"/>
    </xf>
    <xf numFmtId="4" fontId="6" fillId="0" borderId="3" xfId="0" applyNumberFormat="1" applyFont="1" applyBorder="1" applyAlignment="1">
      <alignment horizontal="right" wrapText="1"/>
    </xf>
    <xf numFmtId="3" fontId="20" fillId="0" borderId="13" xfId="0" applyNumberFormat="1" applyFont="1" applyFill="1" applyBorder="1" applyAlignment="1">
      <alignment horizontal="center" wrapText="1"/>
    </xf>
    <xf numFmtId="4" fontId="1" fillId="0" borderId="3" xfId="0" applyNumberFormat="1" applyFont="1" applyFill="1" applyBorder="1"/>
    <xf numFmtId="4" fontId="9" fillId="0" borderId="3" xfId="0" applyNumberFormat="1" applyFont="1" applyFill="1" applyBorder="1"/>
    <xf numFmtId="4" fontId="26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25" fillId="0" borderId="13" xfId="0" applyFont="1" applyBorder="1" applyAlignment="1">
      <alignment horizontal="left" vertical="top" wrapText="1"/>
    </xf>
    <xf numFmtId="0" fontId="20" fillId="0" borderId="40" xfId="0" applyFont="1" applyFill="1" applyBorder="1" applyAlignment="1">
      <alignment horizontal="center" wrapText="1"/>
    </xf>
    <xf numFmtId="174" fontId="20" fillId="0" borderId="41" xfId="0" applyNumberFormat="1" applyFont="1" applyFill="1" applyBorder="1" applyAlignment="1">
      <alignment horizontal="right" wrapText="1"/>
    </xf>
    <xf numFmtId="174" fontId="20" fillId="0" borderId="42" xfId="0" applyNumberFormat="1" applyFont="1" applyFill="1" applyBorder="1" applyAlignment="1">
      <alignment horizontal="right" wrapText="1"/>
    </xf>
    <xf numFmtId="0" fontId="1" fillId="0" borderId="3" xfId="0" applyFont="1" applyFill="1" applyBorder="1"/>
    <xf numFmtId="0" fontId="0" fillId="0" borderId="3" xfId="0" applyFill="1" applyBorder="1"/>
    <xf numFmtId="0" fontId="20" fillId="0" borderId="43" xfId="0" applyFont="1" applyBorder="1" applyAlignment="1">
      <alignment horizontal="center" wrapText="1"/>
    </xf>
    <xf numFmtId="0" fontId="20" fillId="0" borderId="43" xfId="0" applyNumberFormat="1" applyFont="1" applyBorder="1" applyAlignment="1">
      <alignment horizontal="center" wrapText="1"/>
    </xf>
    <xf numFmtId="0" fontId="20" fillId="0" borderId="13" xfId="0" applyFont="1" applyBorder="1" applyAlignment="1">
      <alignment horizontal="left" vertical="top" wrapText="1"/>
    </xf>
    <xf numFmtId="174" fontId="0" fillId="0" borderId="3" xfId="0" applyNumberFormat="1" applyFill="1" applyBorder="1"/>
    <xf numFmtId="174" fontId="20" fillId="0" borderId="44" xfId="0" applyNumberFormat="1" applyFont="1" applyFill="1" applyBorder="1" applyAlignment="1">
      <alignment horizontal="right" wrapText="1"/>
    </xf>
    <xf numFmtId="4" fontId="26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0" fontId="6" fillId="0" borderId="0" xfId="0" applyFont="1" applyAlignment="1">
      <alignment horizontal="left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178" fontId="31" fillId="0" borderId="26" xfId="0" applyNumberFormat="1" applyFont="1" applyBorder="1" applyAlignment="1">
      <alignment horizontal="right" vertical="center" wrapText="1"/>
    </xf>
    <xf numFmtId="0" fontId="0" fillId="0" borderId="27" xfId="0" applyBorder="1" applyAlignment="1">
      <alignment horizontal="right" vertical="center" wrapText="1"/>
    </xf>
    <xf numFmtId="0" fontId="26" fillId="0" borderId="26" xfId="0" applyNumberFormat="1" applyFont="1" applyBorder="1" applyAlignment="1">
      <alignment horizontal="right" vertical="center" wrapText="1"/>
    </xf>
    <xf numFmtId="178" fontId="26" fillId="0" borderId="26" xfId="0" applyNumberFormat="1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4" fontId="28" fillId="0" borderId="26" xfId="0" applyNumberFormat="1" applyFont="1" applyBorder="1" applyAlignment="1">
      <alignment horizontal="right" vertical="center" wrapText="1"/>
    </xf>
    <xf numFmtId="0" fontId="19" fillId="0" borderId="27" xfId="0" applyFont="1" applyBorder="1" applyAlignment="1">
      <alignment horizontal="right" vertical="center" wrapText="1"/>
    </xf>
    <xf numFmtId="178" fontId="26" fillId="0" borderId="27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178" fontId="30" fillId="0" borderId="26" xfId="0" applyNumberFormat="1" applyFont="1" applyBorder="1" applyAlignment="1">
      <alignment horizontal="right" vertical="center" wrapText="1"/>
    </xf>
    <xf numFmtId="178" fontId="28" fillId="0" borderId="26" xfId="0" applyNumberFormat="1" applyFont="1" applyBorder="1" applyAlignment="1">
      <alignment horizontal="right" vertical="center" wrapText="1"/>
    </xf>
    <xf numFmtId="178" fontId="28" fillId="0" borderId="27" xfId="0" applyNumberFormat="1" applyFont="1" applyBorder="1" applyAlignment="1">
      <alignment horizontal="right" vertical="center" wrapText="1"/>
    </xf>
    <xf numFmtId="4" fontId="32" fillId="0" borderId="26" xfId="0" applyNumberFormat="1" applyFont="1" applyBorder="1" applyAlignment="1">
      <alignment horizontal="right" vertical="center" wrapText="1"/>
    </xf>
    <xf numFmtId="4" fontId="32" fillId="0" borderId="27" xfId="0" applyNumberFormat="1" applyFont="1" applyBorder="1" applyAlignment="1">
      <alignment horizontal="right" vertical="center" wrapText="1"/>
    </xf>
    <xf numFmtId="4" fontId="34" fillId="0" borderId="26" xfId="0" applyNumberFormat="1" applyFont="1" applyBorder="1" applyAlignment="1">
      <alignment horizontal="right" vertical="center" wrapText="1"/>
    </xf>
    <xf numFmtId="4" fontId="34" fillId="0" borderId="27" xfId="0" applyNumberFormat="1" applyFont="1" applyBorder="1" applyAlignment="1">
      <alignment horizontal="right" vertical="center" wrapText="1"/>
    </xf>
    <xf numFmtId="4" fontId="28" fillId="0" borderId="27" xfId="0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177" fontId="27" fillId="0" borderId="3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78" fontId="27" fillId="0" borderId="3" xfId="0" applyNumberFormat="1" applyFont="1" applyBorder="1" applyAlignment="1">
      <alignment horizontal="right"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8" fontId="26" fillId="0" borderId="3" xfId="0" applyNumberFormat="1" applyFont="1" applyBorder="1" applyAlignment="1">
      <alignment horizontal="right" vertical="center" wrapText="1"/>
    </xf>
    <xf numFmtId="0" fontId="32" fillId="0" borderId="3" xfId="0" applyFont="1" applyBorder="1" applyAlignment="1">
      <alignment horizontal="justify" vertical="center" wrapText="1"/>
    </xf>
    <xf numFmtId="178" fontId="29" fillId="0" borderId="3" xfId="0" applyNumberFormat="1" applyFont="1" applyBorder="1" applyAlignment="1">
      <alignment horizontal="right"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4" fontId="28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justify" vertical="center" wrapText="1"/>
    </xf>
    <xf numFmtId="178" fontId="30" fillId="0" borderId="3" xfId="0" applyNumberFormat="1" applyFont="1" applyBorder="1" applyAlignment="1">
      <alignment horizontal="right" vertical="center" wrapText="1"/>
    </xf>
    <xf numFmtId="175" fontId="30" fillId="0" borderId="3" xfId="0" applyNumberFormat="1" applyFont="1" applyBorder="1" applyAlignment="1">
      <alignment horizontal="right" vertical="center" wrapText="1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0" fontId="28" fillId="0" borderId="3" xfId="0" applyFont="1" applyBorder="1" applyAlignment="1">
      <alignment vertical="center" wrapText="1"/>
    </xf>
    <xf numFmtId="178" fontId="28" fillId="0" borderId="3" xfId="0" applyNumberFormat="1" applyFont="1" applyBorder="1" applyAlignment="1">
      <alignment horizontal="right"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0" fontId="30" fillId="0" borderId="3" xfId="0" applyFont="1" applyBorder="1" applyAlignment="1">
      <alignment horizontal="justify" vertical="center" wrapText="1"/>
    </xf>
    <xf numFmtId="0" fontId="29" fillId="0" borderId="3" xfId="0" applyFont="1" applyBorder="1" applyAlignment="1">
      <alignment horizontal="justify" vertical="center" wrapText="1"/>
    </xf>
    <xf numFmtId="177" fontId="30" fillId="0" borderId="3" xfId="0" applyNumberFormat="1" applyFont="1" applyBorder="1" applyAlignment="1">
      <alignment horizontal="right" vertical="center" wrapText="1"/>
    </xf>
    <xf numFmtId="177" fontId="29" fillId="0" borderId="3" xfId="0" applyNumberFormat="1" applyFont="1" applyBorder="1" applyAlignment="1">
      <alignment horizontal="right" vertical="center" wrapText="1"/>
    </xf>
    <xf numFmtId="4" fontId="33" fillId="0" borderId="3" xfId="0" applyNumberFormat="1" applyFont="1" applyBorder="1" applyAlignment="1">
      <alignment horizontal="right" vertical="center" wrapText="1"/>
    </xf>
    <xf numFmtId="4" fontId="32" fillId="0" borderId="3" xfId="0" applyNumberFormat="1" applyFont="1" applyBorder="1" applyAlignment="1">
      <alignment horizontal="right" vertical="center" wrapText="1"/>
    </xf>
    <xf numFmtId="178" fontId="31" fillId="0" borderId="3" xfId="0" applyNumberFormat="1" applyFont="1" applyBorder="1" applyAlignment="1">
      <alignment horizontal="right" vertical="center" wrapText="1"/>
    </xf>
    <xf numFmtId="178" fontId="31" fillId="0" borderId="27" xfId="0" applyNumberFormat="1" applyFont="1" applyBorder="1" applyAlignment="1">
      <alignment horizontal="right" vertical="center" wrapText="1"/>
    </xf>
    <xf numFmtId="178" fontId="33" fillId="0" borderId="26" xfId="0" applyNumberFormat="1" applyFont="1" applyBorder="1" applyAlignment="1">
      <alignment horizontal="right" vertical="center" wrapText="1"/>
    </xf>
    <xf numFmtId="0" fontId="9" fillId="0" borderId="27" xfId="0" applyFont="1" applyBorder="1" applyAlignment="1">
      <alignment horizontal="right" vertical="center" wrapText="1"/>
    </xf>
    <xf numFmtId="4" fontId="27" fillId="0" borderId="26" xfId="0" applyNumberFormat="1" applyFont="1" applyBorder="1" applyAlignment="1">
      <alignment horizontal="right" vertical="center" wrapText="1"/>
    </xf>
    <xf numFmtId="178" fontId="32" fillId="0" borderId="26" xfId="0" applyNumberFormat="1" applyFont="1" applyBorder="1" applyAlignment="1">
      <alignment horizontal="right" vertical="center" wrapText="1"/>
    </xf>
    <xf numFmtId="178" fontId="30" fillId="0" borderId="27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178" fontId="29" fillId="0" borderId="26" xfId="0" applyNumberFormat="1" applyFont="1" applyBorder="1" applyAlignment="1">
      <alignment horizontal="right" vertical="center" wrapText="1"/>
    </xf>
    <xf numFmtId="178" fontId="29" fillId="0" borderId="27" xfId="0" applyNumberFormat="1" applyFont="1" applyBorder="1" applyAlignment="1">
      <alignment horizontal="right" vertical="center" wrapText="1"/>
    </xf>
    <xf numFmtId="0" fontId="19" fillId="0" borderId="3" xfId="0" applyFont="1" applyBorder="1" applyAlignment="1">
      <alignment horizontal="right" vertical="center" wrapText="1"/>
    </xf>
    <xf numFmtId="4" fontId="31" fillId="0" borderId="26" xfId="0" applyNumberFormat="1" applyFont="1" applyBorder="1" applyAlignment="1">
      <alignment horizontal="right" vertical="center" wrapText="1"/>
    </xf>
    <xf numFmtId="0" fontId="9" fillId="0" borderId="23" xfId="1" applyNumberFormat="1" applyFont="1" applyFill="1" applyBorder="1" applyAlignment="1" applyProtection="1">
      <alignment horizontal="center" vertical="justify"/>
      <protection hidden="1"/>
    </xf>
    <xf numFmtId="0" fontId="9" fillId="0" borderId="18" xfId="1" applyNumberFormat="1" applyFont="1" applyFill="1" applyBorder="1" applyAlignment="1" applyProtection="1">
      <alignment horizontal="center" vertical="justify"/>
      <protection hidden="1"/>
    </xf>
    <xf numFmtId="0" fontId="9" fillId="0" borderId="17" xfId="1" applyNumberFormat="1" applyFont="1" applyFill="1" applyBorder="1" applyAlignment="1" applyProtection="1">
      <alignment horizontal="center" vertical="justify"/>
      <protection hidden="1"/>
    </xf>
    <xf numFmtId="17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45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7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6" xfId="1" applyNumberFormat="1" applyFont="1" applyFill="1" applyBorder="1" applyAlignment="1" applyProtection="1">
      <protection hidden="1"/>
    </xf>
    <xf numFmtId="3" fontId="1" fillId="0" borderId="22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175" fontId="1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45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1" fillId="0" borderId="22" xfId="1" applyNumberFormat="1" applyFont="1" applyFill="1" applyBorder="1" applyAlignment="1" applyProtection="1">
      <alignment vertical="justify" wrapText="1"/>
      <protection hidden="1"/>
    </xf>
    <xf numFmtId="0" fontId="1" fillId="0" borderId="27" xfId="1" applyNumberFormat="1" applyFont="1" applyFill="1" applyBorder="1" applyAlignment="1" applyProtection="1">
      <alignment vertical="justify" wrapText="1"/>
      <protection hidden="1"/>
    </xf>
    <xf numFmtId="0" fontId="1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4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6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>
      <selection activeCell="C4" sqref="C4"/>
    </sheetView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9"/>
      <c r="B1" s="59"/>
      <c r="C1" s="64" t="s">
        <v>120</v>
      </c>
      <c r="D1" s="64"/>
      <c r="E1" s="64"/>
    </row>
    <row r="2" spans="1:5" x14ac:dyDescent="0.2">
      <c r="A2" s="59"/>
      <c r="B2" s="59"/>
      <c r="C2" s="64" t="s">
        <v>191</v>
      </c>
      <c r="D2" s="64"/>
      <c r="E2" s="64"/>
    </row>
    <row r="3" spans="1:5" x14ac:dyDescent="0.2">
      <c r="A3" s="59"/>
      <c r="B3" s="59"/>
      <c r="C3" s="64" t="s">
        <v>192</v>
      </c>
      <c r="D3" s="64"/>
      <c r="E3" s="64"/>
    </row>
    <row r="4" spans="1:5" x14ac:dyDescent="0.2">
      <c r="A4" s="59"/>
      <c r="B4" s="59"/>
      <c r="C4" s="376" t="s">
        <v>306</v>
      </c>
      <c r="D4" s="64"/>
      <c r="E4" s="64"/>
    </row>
    <row r="5" spans="1:5" x14ac:dyDescent="0.2">
      <c r="A5" s="59"/>
      <c r="B5" s="59"/>
      <c r="C5" s="59"/>
      <c r="D5" s="59"/>
      <c r="E5" s="59"/>
    </row>
    <row r="6" spans="1:5" x14ac:dyDescent="0.2">
      <c r="A6" s="377" t="s">
        <v>121</v>
      </c>
      <c r="B6" s="378"/>
      <c r="C6" s="378"/>
      <c r="D6" s="378"/>
      <c r="E6" s="378"/>
    </row>
    <row r="7" spans="1:5" x14ac:dyDescent="0.2">
      <c r="A7" s="379" t="s">
        <v>144</v>
      </c>
      <c r="B7" s="379"/>
      <c r="C7" s="379"/>
      <c r="D7" s="379"/>
      <c r="E7" s="379"/>
    </row>
    <row r="8" spans="1:5" x14ac:dyDescent="0.2">
      <c r="A8" s="65"/>
      <c r="B8" s="59"/>
      <c r="C8" s="59"/>
      <c r="D8" s="59"/>
      <c r="E8" s="66" t="s">
        <v>81</v>
      </c>
    </row>
    <row r="9" spans="1:5" x14ac:dyDescent="0.2">
      <c r="A9" s="65"/>
      <c r="B9" s="59"/>
      <c r="C9" s="59"/>
      <c r="D9" s="59"/>
      <c r="E9" s="59"/>
    </row>
    <row r="10" spans="1:5" ht="63.75" x14ac:dyDescent="0.2">
      <c r="A10" s="67" t="s">
        <v>122</v>
      </c>
      <c r="B10" s="67" t="s">
        <v>123</v>
      </c>
      <c r="C10" s="67" t="s">
        <v>145</v>
      </c>
      <c r="D10" s="67" t="s">
        <v>146</v>
      </c>
      <c r="E10" s="67" t="s">
        <v>147</v>
      </c>
    </row>
    <row r="11" spans="1:5" ht="25.5" x14ac:dyDescent="0.2">
      <c r="A11" s="67" t="s">
        <v>124</v>
      </c>
      <c r="B11" s="68" t="s">
        <v>125</v>
      </c>
      <c r="C11" s="69">
        <v>0</v>
      </c>
      <c r="D11" s="69">
        <v>0</v>
      </c>
      <c r="E11" s="69">
        <v>0</v>
      </c>
    </row>
    <row r="12" spans="1:5" ht="25.5" x14ac:dyDescent="0.2">
      <c r="A12" s="70" t="s">
        <v>126</v>
      </c>
      <c r="B12" s="71" t="s">
        <v>127</v>
      </c>
      <c r="C12" s="344">
        <f>C15+C20</f>
        <v>1025504.1200000048</v>
      </c>
      <c r="D12" s="69">
        <v>0</v>
      </c>
      <c r="E12" s="69">
        <v>0</v>
      </c>
    </row>
    <row r="13" spans="1:5" x14ac:dyDescent="0.2">
      <c r="A13" s="70" t="s">
        <v>128</v>
      </c>
      <c r="B13" s="71" t="s">
        <v>129</v>
      </c>
      <c r="C13" s="344">
        <f>C14</f>
        <v>-86228393.280000001</v>
      </c>
      <c r="D13" s="69">
        <f t="shared" ref="C13:E15" si="0">D14</f>
        <v>-89002000</v>
      </c>
      <c r="E13" s="69">
        <f t="shared" si="0"/>
        <v>-86695400</v>
      </c>
    </row>
    <row r="14" spans="1:5" x14ac:dyDescent="0.2">
      <c r="A14" s="70" t="s">
        <v>130</v>
      </c>
      <c r="B14" s="71" t="s">
        <v>131</v>
      </c>
      <c r="C14" s="344">
        <f t="shared" si="0"/>
        <v>-86228393.280000001</v>
      </c>
      <c r="D14" s="69">
        <f t="shared" si="0"/>
        <v>-89002000</v>
      </c>
      <c r="E14" s="69">
        <f t="shared" si="0"/>
        <v>-86695400</v>
      </c>
    </row>
    <row r="15" spans="1:5" x14ac:dyDescent="0.2">
      <c r="A15" s="70" t="s">
        <v>132</v>
      </c>
      <c r="B15" s="71" t="s">
        <v>133</v>
      </c>
      <c r="C15" s="344">
        <f t="shared" si="0"/>
        <v>-86228393.280000001</v>
      </c>
      <c r="D15" s="69">
        <f t="shared" si="0"/>
        <v>-89002000</v>
      </c>
      <c r="E15" s="69">
        <f t="shared" si="0"/>
        <v>-86695400</v>
      </c>
    </row>
    <row r="16" spans="1:5" ht="25.5" x14ac:dyDescent="0.2">
      <c r="A16" s="70" t="s">
        <v>134</v>
      </c>
      <c r="B16" s="71" t="s">
        <v>135</v>
      </c>
      <c r="C16" s="344">
        <v>-86228393.280000001</v>
      </c>
      <c r="D16" s="69">
        <v>-89002000</v>
      </c>
      <c r="E16" s="69">
        <v>-86695400</v>
      </c>
    </row>
    <row r="17" spans="1:5" x14ac:dyDescent="0.2">
      <c r="A17" s="70" t="s">
        <v>136</v>
      </c>
      <c r="B17" s="71" t="s">
        <v>137</v>
      </c>
      <c r="C17" s="344">
        <f t="shared" ref="C17:E19" si="1">C18</f>
        <v>87253897.400000006</v>
      </c>
      <c r="D17" s="69">
        <f>D18</f>
        <v>89002000</v>
      </c>
      <c r="E17" s="69">
        <f t="shared" si="1"/>
        <v>86695400</v>
      </c>
    </row>
    <row r="18" spans="1:5" x14ac:dyDescent="0.2">
      <c r="A18" s="70" t="s">
        <v>138</v>
      </c>
      <c r="B18" s="71" t="s">
        <v>139</v>
      </c>
      <c r="C18" s="344">
        <f t="shared" si="1"/>
        <v>87253897.400000006</v>
      </c>
      <c r="D18" s="69">
        <f t="shared" si="1"/>
        <v>89002000</v>
      </c>
      <c r="E18" s="69">
        <f t="shared" si="1"/>
        <v>86695400</v>
      </c>
    </row>
    <row r="19" spans="1:5" x14ac:dyDescent="0.2">
      <c r="A19" s="70" t="s">
        <v>140</v>
      </c>
      <c r="B19" s="71" t="s">
        <v>141</v>
      </c>
      <c r="C19" s="343">
        <f t="shared" si="1"/>
        <v>87253897.400000006</v>
      </c>
      <c r="D19" s="72">
        <f t="shared" si="1"/>
        <v>89002000</v>
      </c>
      <c r="E19" s="72">
        <f t="shared" si="1"/>
        <v>86695400</v>
      </c>
    </row>
    <row r="20" spans="1:5" ht="14.25" customHeight="1" x14ac:dyDescent="0.2">
      <c r="A20" s="70" t="s">
        <v>142</v>
      </c>
      <c r="B20" s="71" t="s">
        <v>143</v>
      </c>
      <c r="C20" s="343">
        <v>87253897.400000006</v>
      </c>
      <c r="D20" s="72">
        <v>89002000</v>
      </c>
      <c r="E20" s="72">
        <v>86695400</v>
      </c>
    </row>
    <row r="21" spans="1:5" ht="18.75" x14ac:dyDescent="0.3">
      <c r="A21" s="34"/>
      <c r="B21" s="35"/>
      <c r="C21" s="36"/>
      <c r="D21" s="36"/>
      <c r="E21" s="36"/>
    </row>
    <row r="22" spans="1:5" ht="18.75" x14ac:dyDescent="0.3">
      <c r="A22" s="34"/>
      <c r="B22" s="35"/>
      <c r="C22" s="36"/>
      <c r="D22" s="36"/>
      <c r="E22" s="37"/>
    </row>
    <row r="23" spans="1:5" ht="18.75" x14ac:dyDescent="0.3">
      <c r="A23" s="34"/>
      <c r="B23" s="35"/>
      <c r="C23" s="36"/>
      <c r="D23" s="36"/>
      <c r="E23" s="37"/>
    </row>
    <row r="24" spans="1:5" x14ac:dyDescent="0.2">
      <c r="C24" s="38"/>
      <c r="D24" s="38"/>
      <c r="E24" s="38"/>
    </row>
    <row r="25" spans="1:5" x14ac:dyDescent="0.2">
      <c r="C25" s="38"/>
      <c r="D25" s="38"/>
      <c r="E25" s="38"/>
    </row>
    <row r="26" spans="1:5" x14ac:dyDescent="0.2">
      <c r="C26" s="38"/>
      <c r="D26" s="38"/>
      <c r="E26" s="38"/>
    </row>
    <row r="27" spans="1:5" x14ac:dyDescent="0.2">
      <c r="C27" s="38"/>
      <c r="D27" s="38"/>
      <c r="E27" s="38"/>
    </row>
    <row r="28" spans="1:5" x14ac:dyDescent="0.2">
      <c r="C28" s="38"/>
      <c r="D28" s="38"/>
      <c r="E28" s="38"/>
    </row>
    <row r="29" spans="1:5" x14ac:dyDescent="0.2">
      <c r="C29" s="38"/>
      <c r="D29" s="38"/>
      <c r="E29" s="38"/>
    </row>
    <row r="30" spans="1:5" x14ac:dyDescent="0.2">
      <c r="C30" s="38"/>
      <c r="D30" s="38"/>
      <c r="E30" s="38"/>
    </row>
    <row r="31" spans="1:5" x14ac:dyDescent="0.2">
      <c r="C31" s="38"/>
      <c r="D31" s="38"/>
      <c r="E31" s="38"/>
    </row>
    <row r="32" spans="1:5" x14ac:dyDescent="0.2">
      <c r="C32" s="38"/>
      <c r="D32" s="38"/>
      <c r="E32" s="38"/>
    </row>
    <row r="33" spans="3:5" x14ac:dyDescent="0.2">
      <c r="C33" s="38"/>
      <c r="D33" s="38"/>
      <c r="E33" s="38"/>
    </row>
    <row r="34" spans="3:5" x14ac:dyDescent="0.2">
      <c r="C34" s="38"/>
      <c r="D34" s="38"/>
      <c r="E34" s="38"/>
    </row>
    <row r="35" spans="3:5" x14ac:dyDescent="0.2">
      <c r="C35" s="38"/>
      <c r="D35" s="38"/>
      <c r="E35" s="38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6"/>
  <sheetViews>
    <sheetView workbookViewId="0">
      <selection activeCell="E4" sqref="E4"/>
    </sheetView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73"/>
      <c r="B1" s="73"/>
      <c r="C1" s="73"/>
      <c r="D1" s="73"/>
      <c r="E1" s="52" t="s">
        <v>82</v>
      </c>
    </row>
    <row r="2" spans="1:5" x14ac:dyDescent="0.2">
      <c r="A2" s="73"/>
      <c r="B2" s="73"/>
      <c r="C2" s="73"/>
      <c r="D2" s="73"/>
      <c r="E2" s="52" t="s">
        <v>80</v>
      </c>
    </row>
    <row r="3" spans="1:5" x14ac:dyDescent="0.2">
      <c r="A3" s="73"/>
      <c r="B3" s="73"/>
      <c r="C3" s="73"/>
      <c r="D3" s="73"/>
      <c r="E3" s="52" t="s">
        <v>192</v>
      </c>
    </row>
    <row r="4" spans="1:5" x14ac:dyDescent="0.2">
      <c r="A4" s="73"/>
      <c r="B4" s="73"/>
      <c r="C4" s="73"/>
      <c r="D4" s="73"/>
      <c r="E4" s="52" t="s">
        <v>307</v>
      </c>
    </row>
    <row r="5" spans="1:5" x14ac:dyDescent="0.2">
      <c r="A5" s="73"/>
      <c r="B5" s="73"/>
      <c r="C5" s="73"/>
      <c r="D5" s="73"/>
      <c r="E5" s="73"/>
    </row>
    <row r="6" spans="1:5" ht="27" customHeight="1" x14ac:dyDescent="0.2">
      <c r="A6" s="380" t="s">
        <v>207</v>
      </c>
      <c r="B6" s="380"/>
      <c r="C6" s="380"/>
      <c r="D6" s="380"/>
      <c r="E6" s="380"/>
    </row>
    <row r="7" spans="1:5" x14ac:dyDescent="0.2">
      <c r="A7" s="73"/>
      <c r="B7" s="73"/>
      <c r="C7" s="73"/>
      <c r="D7" s="73"/>
      <c r="E7" s="73"/>
    </row>
    <row r="8" spans="1:5" ht="13.5" thickBot="1" x14ac:dyDescent="0.25">
      <c r="A8" s="73"/>
      <c r="B8" s="73"/>
      <c r="C8" s="73"/>
      <c r="D8" s="73"/>
      <c r="E8" s="52" t="s">
        <v>81</v>
      </c>
    </row>
    <row r="9" spans="1:5" ht="38.25" x14ac:dyDescent="0.2">
      <c r="A9" s="74" t="s">
        <v>0</v>
      </c>
      <c r="B9" s="75" t="s">
        <v>1</v>
      </c>
      <c r="C9" s="75">
        <v>2018</v>
      </c>
      <c r="D9" s="75">
        <v>2019</v>
      </c>
      <c r="E9" s="76">
        <v>2020</v>
      </c>
    </row>
    <row r="10" spans="1:5" x14ac:dyDescent="0.2">
      <c r="A10" s="77" t="s">
        <v>2</v>
      </c>
      <c r="B10" s="78" t="s">
        <v>3</v>
      </c>
      <c r="C10" s="78" t="s">
        <v>4</v>
      </c>
      <c r="D10" s="78" t="s">
        <v>4</v>
      </c>
      <c r="E10" s="79" t="s">
        <v>4</v>
      </c>
    </row>
    <row r="11" spans="1:5" ht="27" customHeight="1" x14ac:dyDescent="0.2">
      <c r="A11" s="80" t="s">
        <v>265</v>
      </c>
      <c r="B11" s="81" t="s">
        <v>5</v>
      </c>
      <c r="C11" s="82">
        <f>C12+C45</f>
        <v>86228393.280000001</v>
      </c>
      <c r="D11" s="82">
        <f>D12+D45</f>
        <v>89002000</v>
      </c>
      <c r="E11" s="83">
        <f>E12+E45</f>
        <v>86695400</v>
      </c>
    </row>
    <row r="12" spans="1:5" ht="16.5" customHeight="1" x14ac:dyDescent="0.2">
      <c r="A12" s="84" t="s">
        <v>6</v>
      </c>
      <c r="B12" s="85" t="s">
        <v>7</v>
      </c>
      <c r="C12" s="82">
        <f>C13+C17+C23+C34</f>
        <v>43766609</v>
      </c>
      <c r="D12" s="82">
        <f>D13+D17+D23+D34</f>
        <v>57763200</v>
      </c>
      <c r="E12" s="83">
        <f>E13+E17+E23+E34</f>
        <v>59178600</v>
      </c>
    </row>
    <row r="13" spans="1:5" ht="15.75" customHeight="1" x14ac:dyDescent="0.2">
      <c r="A13" s="86" t="s">
        <v>8</v>
      </c>
      <c r="B13" s="87" t="s">
        <v>9</v>
      </c>
      <c r="C13" s="88">
        <v>21289000</v>
      </c>
      <c r="D13" s="88">
        <v>22202000</v>
      </c>
      <c r="E13" s="89">
        <v>23268000</v>
      </c>
    </row>
    <row r="14" spans="1:5" ht="16.5" customHeight="1" x14ac:dyDescent="0.2">
      <c r="A14" s="84" t="s">
        <v>10</v>
      </c>
      <c r="B14" s="85" t="s">
        <v>11</v>
      </c>
      <c r="C14" s="82">
        <v>21289000</v>
      </c>
      <c r="D14" s="82">
        <v>22202000</v>
      </c>
      <c r="E14" s="83">
        <v>23268000</v>
      </c>
    </row>
    <row r="15" spans="1:5" ht="51" customHeight="1" x14ac:dyDescent="0.2">
      <c r="A15" s="84" t="s">
        <v>12</v>
      </c>
      <c r="B15" s="85" t="s">
        <v>13</v>
      </c>
      <c r="C15" s="82">
        <v>21289000</v>
      </c>
      <c r="D15" s="82">
        <v>22202000</v>
      </c>
      <c r="E15" s="83">
        <v>23268000</v>
      </c>
    </row>
    <row r="16" spans="1:5" ht="65.25" customHeight="1" x14ac:dyDescent="0.2">
      <c r="A16" s="84" t="s">
        <v>12</v>
      </c>
      <c r="B16" s="85" t="s">
        <v>59</v>
      </c>
      <c r="C16" s="82">
        <v>21289000</v>
      </c>
      <c r="D16" s="82">
        <v>22202000</v>
      </c>
      <c r="E16" s="83">
        <v>23268000</v>
      </c>
    </row>
    <row r="17" spans="1:5" ht="27.75" customHeight="1" x14ac:dyDescent="0.2">
      <c r="A17" s="86" t="s">
        <v>14</v>
      </c>
      <c r="B17" s="87" t="s">
        <v>15</v>
      </c>
      <c r="C17" s="88">
        <f>C19+C20+C21+C22</f>
        <v>7054000</v>
      </c>
      <c r="D17" s="88">
        <f>D18</f>
        <v>7957700</v>
      </c>
      <c r="E17" s="89">
        <f>E18</f>
        <v>8214100</v>
      </c>
    </row>
    <row r="18" spans="1:5" ht="31.5" customHeight="1" x14ac:dyDescent="0.2">
      <c r="A18" s="84" t="s">
        <v>16</v>
      </c>
      <c r="B18" s="85" t="s">
        <v>17</v>
      </c>
      <c r="C18" s="82">
        <f>C17</f>
        <v>7054000</v>
      </c>
      <c r="D18" s="82">
        <f>D19+D20+D21+D22</f>
        <v>7957700</v>
      </c>
      <c r="E18" s="83">
        <f>E19+E20+E21+E22</f>
        <v>8214100</v>
      </c>
    </row>
    <row r="19" spans="1:5" ht="57" customHeight="1" x14ac:dyDescent="0.2">
      <c r="A19" s="84" t="s">
        <v>18</v>
      </c>
      <c r="B19" s="85" t="s">
        <v>19</v>
      </c>
      <c r="C19" s="82">
        <v>2631200</v>
      </c>
      <c r="D19" s="82">
        <v>2982300</v>
      </c>
      <c r="E19" s="83">
        <v>3124600</v>
      </c>
    </row>
    <row r="20" spans="1:5" ht="70.5" customHeight="1" x14ac:dyDescent="0.2">
      <c r="A20" s="84" t="s">
        <v>20</v>
      </c>
      <c r="B20" s="85" t="s">
        <v>21</v>
      </c>
      <c r="C20" s="82">
        <v>20200</v>
      </c>
      <c r="D20" s="82">
        <v>20900</v>
      </c>
      <c r="E20" s="83">
        <v>21300</v>
      </c>
    </row>
    <row r="21" spans="1:5" ht="56.25" customHeight="1" x14ac:dyDescent="0.2">
      <c r="A21" s="84" t="s">
        <v>22</v>
      </c>
      <c r="B21" s="85" t="s">
        <v>23</v>
      </c>
      <c r="C21" s="82">
        <v>4809500</v>
      </c>
      <c r="D21" s="82">
        <v>5358300</v>
      </c>
      <c r="E21" s="83">
        <v>5609300</v>
      </c>
    </row>
    <row r="22" spans="1:5" ht="57" customHeight="1" x14ac:dyDescent="0.2">
      <c r="A22" s="84" t="s">
        <v>24</v>
      </c>
      <c r="B22" s="85" t="s">
        <v>25</v>
      </c>
      <c r="C22" s="82">
        <v>-406900</v>
      </c>
      <c r="D22" s="82">
        <v>-403800</v>
      </c>
      <c r="E22" s="83">
        <v>-541100</v>
      </c>
    </row>
    <row r="23" spans="1:5" ht="16.5" customHeight="1" x14ac:dyDescent="0.2">
      <c r="A23" s="86" t="s">
        <v>26</v>
      </c>
      <c r="B23" s="87" t="s">
        <v>27</v>
      </c>
      <c r="C23" s="88">
        <v>2025000</v>
      </c>
      <c r="D23" s="88">
        <v>2108500</v>
      </c>
      <c r="E23" s="89">
        <v>2201500</v>
      </c>
    </row>
    <row r="24" spans="1:5" ht="15" customHeight="1" x14ac:dyDescent="0.2">
      <c r="A24" s="84" t="s">
        <v>193</v>
      </c>
      <c r="B24" s="85" t="s">
        <v>194</v>
      </c>
      <c r="C24" s="82">
        <v>1580000</v>
      </c>
      <c r="D24" s="82">
        <v>1650000</v>
      </c>
      <c r="E24" s="83">
        <v>1725000</v>
      </c>
    </row>
    <row r="25" spans="1:5" ht="15" customHeight="1" x14ac:dyDescent="0.2">
      <c r="A25" s="84" t="s">
        <v>195</v>
      </c>
      <c r="B25" s="85" t="s">
        <v>196</v>
      </c>
      <c r="C25" s="82">
        <v>1074000</v>
      </c>
      <c r="D25" s="82">
        <v>1126000</v>
      </c>
      <c r="E25" s="83">
        <v>1180000</v>
      </c>
    </row>
    <row r="26" spans="1:5" ht="15" customHeight="1" x14ac:dyDescent="0.2">
      <c r="A26" s="84" t="s">
        <v>195</v>
      </c>
      <c r="B26" s="85" t="s">
        <v>197</v>
      </c>
      <c r="C26" s="82">
        <v>1074000</v>
      </c>
      <c r="D26" s="82">
        <v>1126000</v>
      </c>
      <c r="E26" s="83">
        <v>1180000</v>
      </c>
    </row>
    <row r="27" spans="1:5" ht="13.5" customHeight="1" x14ac:dyDescent="0.2">
      <c r="A27" s="84" t="s">
        <v>195</v>
      </c>
      <c r="B27" s="85" t="s">
        <v>198</v>
      </c>
      <c r="C27" s="82">
        <v>1074000</v>
      </c>
      <c r="D27" s="82">
        <v>1126000</v>
      </c>
      <c r="E27" s="83">
        <v>1180000</v>
      </c>
    </row>
    <row r="28" spans="1:5" ht="43.5" customHeight="1" x14ac:dyDescent="0.2">
      <c r="A28" s="84" t="s">
        <v>199</v>
      </c>
      <c r="B28" s="85" t="s">
        <v>200</v>
      </c>
      <c r="C28" s="82">
        <v>506000</v>
      </c>
      <c r="D28" s="82">
        <v>524000</v>
      </c>
      <c r="E28" s="83">
        <v>545000</v>
      </c>
    </row>
    <row r="29" spans="1:5" ht="40.5" customHeight="1" x14ac:dyDescent="0.2">
      <c r="A29" s="84" t="s">
        <v>199</v>
      </c>
      <c r="B29" s="85" t="s">
        <v>201</v>
      </c>
      <c r="C29" s="82">
        <v>506000</v>
      </c>
      <c r="D29" s="82">
        <v>524000</v>
      </c>
      <c r="E29" s="83">
        <v>545000</v>
      </c>
    </row>
    <row r="30" spans="1:5" ht="42" customHeight="1" x14ac:dyDescent="0.2">
      <c r="A30" s="84" t="s">
        <v>199</v>
      </c>
      <c r="B30" s="85" t="s">
        <v>202</v>
      </c>
      <c r="C30" s="82">
        <v>506000</v>
      </c>
      <c r="D30" s="82">
        <v>524000</v>
      </c>
      <c r="E30" s="83">
        <v>545000</v>
      </c>
    </row>
    <row r="31" spans="1:5" ht="16.5" customHeight="1" x14ac:dyDescent="0.2">
      <c r="A31" s="84" t="s">
        <v>28</v>
      </c>
      <c r="B31" s="85" t="s">
        <v>29</v>
      </c>
      <c r="C31" s="82">
        <v>445000</v>
      </c>
      <c r="D31" s="82">
        <v>458500</v>
      </c>
      <c r="E31" s="83">
        <v>476500</v>
      </c>
    </row>
    <row r="32" spans="1:5" ht="17.25" customHeight="1" x14ac:dyDescent="0.2">
      <c r="A32" s="84" t="s">
        <v>28</v>
      </c>
      <c r="B32" s="85" t="s">
        <v>30</v>
      </c>
      <c r="C32" s="82">
        <v>445000</v>
      </c>
      <c r="D32" s="82">
        <v>458500</v>
      </c>
      <c r="E32" s="83">
        <v>476500</v>
      </c>
    </row>
    <row r="33" spans="1:5" ht="18.75" customHeight="1" x14ac:dyDescent="0.2">
      <c r="A33" s="84" t="s">
        <v>79</v>
      </c>
      <c r="B33" s="85" t="s">
        <v>60</v>
      </c>
      <c r="C33" s="82">
        <v>445000</v>
      </c>
      <c r="D33" s="82">
        <v>458500</v>
      </c>
      <c r="E33" s="83">
        <v>476500</v>
      </c>
    </row>
    <row r="34" spans="1:5" ht="18" customHeight="1" x14ac:dyDescent="0.2">
      <c r="A34" s="86" t="s">
        <v>31</v>
      </c>
      <c r="B34" s="87" t="s">
        <v>32</v>
      </c>
      <c r="C34" s="88">
        <f>C35+C38</f>
        <v>13398609</v>
      </c>
      <c r="D34" s="88">
        <v>25495000</v>
      </c>
      <c r="E34" s="89">
        <v>25495000</v>
      </c>
    </row>
    <row r="35" spans="1:5" ht="18" customHeight="1" x14ac:dyDescent="0.2">
      <c r="A35" s="84" t="s">
        <v>33</v>
      </c>
      <c r="B35" s="85" t="s">
        <v>34</v>
      </c>
      <c r="C35" s="82">
        <v>1380000</v>
      </c>
      <c r="D35" s="82">
        <v>1380000</v>
      </c>
      <c r="E35" s="83">
        <v>1380000</v>
      </c>
    </row>
    <row r="36" spans="1:5" ht="27.75" customHeight="1" x14ac:dyDescent="0.2">
      <c r="A36" s="84" t="s">
        <v>35</v>
      </c>
      <c r="B36" s="85" t="s">
        <v>36</v>
      </c>
      <c r="C36" s="82">
        <v>1380000</v>
      </c>
      <c r="D36" s="82">
        <v>1380000</v>
      </c>
      <c r="E36" s="83">
        <v>1380000</v>
      </c>
    </row>
    <row r="37" spans="1:5" ht="37.5" customHeight="1" x14ac:dyDescent="0.2">
      <c r="A37" s="84" t="s">
        <v>62</v>
      </c>
      <c r="B37" s="85" t="s">
        <v>61</v>
      </c>
      <c r="C37" s="82">
        <v>1380000</v>
      </c>
      <c r="D37" s="82">
        <v>1380000</v>
      </c>
      <c r="E37" s="83">
        <v>1380000</v>
      </c>
    </row>
    <row r="38" spans="1:5" ht="17.25" customHeight="1" x14ac:dyDescent="0.2">
      <c r="A38" s="84" t="s">
        <v>37</v>
      </c>
      <c r="B38" s="85" t="s">
        <v>38</v>
      </c>
      <c r="C38" s="82">
        <f>C39+C42</f>
        <v>12018609</v>
      </c>
      <c r="D38" s="82">
        <v>24115000</v>
      </c>
      <c r="E38" s="83">
        <v>24115000</v>
      </c>
    </row>
    <row r="39" spans="1:5" ht="19.5" customHeight="1" x14ac:dyDescent="0.2">
      <c r="A39" s="84" t="s">
        <v>39</v>
      </c>
      <c r="B39" s="85" t="s">
        <v>40</v>
      </c>
      <c r="C39" s="82">
        <v>10584609</v>
      </c>
      <c r="D39" s="82">
        <v>22681000</v>
      </c>
      <c r="E39" s="83">
        <v>22681000</v>
      </c>
    </row>
    <row r="40" spans="1:5" ht="25.5" customHeight="1" x14ac:dyDescent="0.2">
      <c r="A40" s="84" t="s">
        <v>41</v>
      </c>
      <c r="B40" s="85" t="s">
        <v>42</v>
      </c>
      <c r="C40" s="82">
        <v>10584609</v>
      </c>
      <c r="D40" s="82">
        <v>22681000</v>
      </c>
      <c r="E40" s="83">
        <v>22681000</v>
      </c>
    </row>
    <row r="41" spans="1:5" ht="51.75" customHeight="1" x14ac:dyDescent="0.2">
      <c r="A41" s="84" t="s">
        <v>64</v>
      </c>
      <c r="B41" s="85" t="s">
        <v>63</v>
      </c>
      <c r="C41" s="82">
        <v>10584609</v>
      </c>
      <c r="D41" s="82">
        <v>22681000</v>
      </c>
      <c r="E41" s="83">
        <v>22681000</v>
      </c>
    </row>
    <row r="42" spans="1:5" ht="18" customHeight="1" x14ac:dyDescent="0.2">
      <c r="A42" s="84" t="s">
        <v>43</v>
      </c>
      <c r="B42" s="85" t="s">
        <v>44</v>
      </c>
      <c r="C42" s="82">
        <v>1434000</v>
      </c>
      <c r="D42" s="82">
        <v>1434000</v>
      </c>
      <c r="E42" s="83">
        <v>1434000</v>
      </c>
    </row>
    <row r="43" spans="1:5" ht="30" customHeight="1" x14ac:dyDescent="0.2">
      <c r="A43" s="84" t="s">
        <v>45</v>
      </c>
      <c r="B43" s="85" t="s">
        <v>46</v>
      </c>
      <c r="C43" s="82">
        <v>1434000</v>
      </c>
      <c r="D43" s="82">
        <v>1434000</v>
      </c>
      <c r="E43" s="83">
        <v>1434000</v>
      </c>
    </row>
    <row r="44" spans="1:5" ht="15.75" customHeight="1" x14ac:dyDescent="0.2">
      <c r="A44" s="84" t="s">
        <v>66</v>
      </c>
      <c r="B44" s="85" t="s">
        <v>65</v>
      </c>
      <c r="C44" s="82">
        <v>1434000</v>
      </c>
      <c r="D44" s="82">
        <v>1434000</v>
      </c>
      <c r="E44" s="83">
        <v>1434000</v>
      </c>
    </row>
    <row r="45" spans="1:5" ht="16.5" customHeight="1" x14ac:dyDescent="0.2">
      <c r="A45" s="86" t="s">
        <v>47</v>
      </c>
      <c r="B45" s="87" t="s">
        <v>48</v>
      </c>
      <c r="C45" s="88">
        <f>C46+C55+C59</f>
        <v>42461784.280000001</v>
      </c>
      <c r="D45" s="88">
        <v>31238800</v>
      </c>
      <c r="E45" s="89">
        <v>27516800</v>
      </c>
    </row>
    <row r="46" spans="1:5" ht="25.5" customHeight="1" x14ac:dyDescent="0.2">
      <c r="A46" s="84" t="s">
        <v>49</v>
      </c>
      <c r="B46" s="85" t="s">
        <v>50</v>
      </c>
      <c r="C46" s="82">
        <f>C47+C52</f>
        <v>42247973</v>
      </c>
      <c r="D46" s="82">
        <v>31238800</v>
      </c>
      <c r="E46" s="83">
        <v>27516800</v>
      </c>
    </row>
    <row r="47" spans="1:5" ht="18" customHeight="1" x14ac:dyDescent="0.2">
      <c r="A47" s="84" t="s">
        <v>51</v>
      </c>
      <c r="B47" s="85" t="s">
        <v>56</v>
      </c>
      <c r="C47" s="82">
        <f>C48+C51</f>
        <v>22697873</v>
      </c>
      <c r="D47" s="82">
        <v>22029800</v>
      </c>
      <c r="E47" s="83">
        <v>18307800</v>
      </c>
    </row>
    <row r="48" spans="1:5" ht="24.75" customHeight="1" x14ac:dyDescent="0.2">
      <c r="A48" s="84" t="s">
        <v>52</v>
      </c>
      <c r="B48" s="85" t="s">
        <v>57</v>
      </c>
      <c r="C48" s="82">
        <f>C49</f>
        <v>22285700</v>
      </c>
      <c r="D48" s="82">
        <v>22029800</v>
      </c>
      <c r="E48" s="83">
        <v>18307800</v>
      </c>
    </row>
    <row r="49" spans="1:5" ht="26.25" customHeight="1" x14ac:dyDescent="0.2">
      <c r="A49" s="84" t="s">
        <v>53</v>
      </c>
      <c r="B49" s="85" t="s">
        <v>58</v>
      </c>
      <c r="C49" s="82">
        <v>22285700</v>
      </c>
      <c r="D49" s="82">
        <v>22029800</v>
      </c>
      <c r="E49" s="83">
        <v>18307800</v>
      </c>
    </row>
    <row r="50" spans="1:5" ht="26.25" customHeight="1" x14ac:dyDescent="0.2">
      <c r="A50" s="84" t="s">
        <v>274</v>
      </c>
      <c r="B50" s="85" t="s">
        <v>275</v>
      </c>
      <c r="C50" s="82">
        <f>C51</f>
        <v>412173</v>
      </c>
      <c r="D50" s="82"/>
      <c r="E50" s="83"/>
    </row>
    <row r="51" spans="1:5" ht="26.25" customHeight="1" x14ac:dyDescent="0.2">
      <c r="A51" s="84" t="s">
        <v>276</v>
      </c>
      <c r="B51" s="345" t="s">
        <v>277</v>
      </c>
      <c r="C51" s="82">
        <v>412173</v>
      </c>
      <c r="D51" s="82"/>
      <c r="E51" s="83"/>
    </row>
    <row r="52" spans="1:5" ht="27" customHeight="1" x14ac:dyDescent="0.2">
      <c r="A52" s="84" t="s">
        <v>54</v>
      </c>
      <c r="B52" s="85" t="s">
        <v>203</v>
      </c>
      <c r="C52" s="82">
        <f>C53</f>
        <v>19550100</v>
      </c>
      <c r="D52" s="82">
        <v>9209000</v>
      </c>
      <c r="E52" s="83">
        <v>9209000</v>
      </c>
    </row>
    <row r="53" spans="1:5" ht="28.5" customHeight="1" x14ac:dyDescent="0.2">
      <c r="A53" s="84" t="s">
        <v>204</v>
      </c>
      <c r="B53" s="85" t="s">
        <v>205</v>
      </c>
      <c r="C53" s="82">
        <f>C54</f>
        <v>19550100</v>
      </c>
      <c r="D53" s="82">
        <v>9209000</v>
      </c>
      <c r="E53" s="83">
        <v>9209000</v>
      </c>
    </row>
    <row r="54" spans="1:5" ht="25.5" x14ac:dyDescent="0.2">
      <c r="A54" s="84" t="s">
        <v>55</v>
      </c>
      <c r="B54" s="359" t="s">
        <v>206</v>
      </c>
      <c r="C54" s="360">
        <v>19550100</v>
      </c>
      <c r="D54" s="360">
        <v>9209000</v>
      </c>
      <c r="E54" s="361">
        <v>9209000</v>
      </c>
    </row>
    <row r="55" spans="1:5" ht="25.5" x14ac:dyDescent="0.2">
      <c r="A55" s="357" t="s">
        <v>285</v>
      </c>
      <c r="B55" s="364" t="s">
        <v>289</v>
      </c>
      <c r="C55" s="346">
        <f>C56</f>
        <v>192430.15</v>
      </c>
      <c r="D55" s="362"/>
      <c r="E55" s="362"/>
    </row>
    <row r="56" spans="1:5" ht="22.5" x14ac:dyDescent="0.2">
      <c r="A56" s="358" t="s">
        <v>299</v>
      </c>
      <c r="B56" s="364" t="s">
        <v>290</v>
      </c>
      <c r="C56" s="367">
        <f>C57</f>
        <v>192430.15</v>
      </c>
      <c r="D56" s="363"/>
      <c r="E56" s="363"/>
    </row>
    <row r="57" spans="1:5" ht="22.5" x14ac:dyDescent="0.2">
      <c r="A57" s="358" t="s">
        <v>286</v>
      </c>
      <c r="B57" s="364" t="s">
        <v>291</v>
      </c>
      <c r="C57" s="367">
        <f>C58</f>
        <v>192430.15</v>
      </c>
      <c r="D57" s="363"/>
      <c r="E57" s="363"/>
    </row>
    <row r="58" spans="1:5" ht="33.75" x14ac:dyDescent="0.2">
      <c r="A58" s="358" t="s">
        <v>295</v>
      </c>
      <c r="B58" s="59" t="s">
        <v>296</v>
      </c>
      <c r="C58" s="360">
        <v>192430.15</v>
      </c>
      <c r="D58" s="363"/>
      <c r="E58" s="363"/>
    </row>
    <row r="59" spans="1:5" ht="17.25" customHeight="1" x14ac:dyDescent="0.2">
      <c r="A59" s="366" t="s">
        <v>287</v>
      </c>
      <c r="B59" s="364" t="s">
        <v>292</v>
      </c>
      <c r="C59" s="367">
        <f>C60</f>
        <v>21381.13</v>
      </c>
      <c r="D59" s="363"/>
      <c r="E59" s="363"/>
    </row>
    <row r="60" spans="1:5" x14ac:dyDescent="0.2">
      <c r="A60" s="358" t="s">
        <v>300</v>
      </c>
      <c r="B60" s="364" t="s">
        <v>293</v>
      </c>
      <c r="C60" s="367">
        <f>C61</f>
        <v>21381.13</v>
      </c>
      <c r="D60" s="363"/>
      <c r="E60" s="363"/>
    </row>
    <row r="61" spans="1:5" x14ac:dyDescent="0.2">
      <c r="A61" s="358" t="s">
        <v>288</v>
      </c>
      <c r="B61" s="364" t="s">
        <v>294</v>
      </c>
      <c r="C61" s="367">
        <f>C62</f>
        <v>21381.13</v>
      </c>
      <c r="D61" s="363"/>
      <c r="E61" s="363"/>
    </row>
    <row r="62" spans="1:5" ht="25.5" x14ac:dyDescent="0.2">
      <c r="A62" s="358" t="s">
        <v>298</v>
      </c>
      <c r="B62" s="365" t="s">
        <v>297</v>
      </c>
      <c r="C62" s="368">
        <v>21381.13</v>
      </c>
      <c r="D62" s="363"/>
      <c r="E62" s="363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workbookViewId="0">
      <selection activeCell="C4" sqref="C4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9"/>
      <c r="B1" s="64" t="s">
        <v>148</v>
      </c>
      <c r="C1" s="90" t="s">
        <v>149</v>
      </c>
      <c r="D1" s="90"/>
      <c r="E1" s="90"/>
    </row>
    <row r="2" spans="1:5" x14ac:dyDescent="0.2">
      <c r="A2" s="59"/>
      <c r="B2" s="64" t="s">
        <v>150</v>
      </c>
      <c r="C2" s="90" t="s">
        <v>191</v>
      </c>
      <c r="D2" s="90"/>
      <c r="E2" s="90"/>
    </row>
    <row r="3" spans="1:5" x14ac:dyDescent="0.2">
      <c r="A3" s="59"/>
      <c r="B3" s="64" t="s">
        <v>151</v>
      </c>
      <c r="C3" s="90" t="s">
        <v>192</v>
      </c>
      <c r="D3" s="90"/>
      <c r="E3" s="90"/>
    </row>
    <row r="4" spans="1:5" x14ac:dyDescent="0.2">
      <c r="A4" s="66"/>
      <c r="B4" s="64" t="s">
        <v>152</v>
      </c>
      <c r="C4" s="90" t="s">
        <v>308</v>
      </c>
      <c r="D4" s="90"/>
      <c r="E4" s="90"/>
    </row>
    <row r="5" spans="1:5" x14ac:dyDescent="0.2">
      <c r="A5" s="59"/>
      <c r="B5" s="59"/>
      <c r="C5" s="91"/>
      <c r="D5" s="92"/>
      <c r="E5" s="92"/>
    </row>
    <row r="6" spans="1:5" x14ac:dyDescent="0.2">
      <c r="A6" s="59"/>
      <c r="B6" s="59"/>
      <c r="C6" s="91"/>
      <c r="D6" s="91"/>
      <c r="E6" s="91"/>
    </row>
    <row r="7" spans="1:5" x14ac:dyDescent="0.2">
      <c r="A7" s="381" t="s">
        <v>169</v>
      </c>
      <c r="B7" s="382"/>
      <c r="C7" s="382"/>
      <c r="D7" s="382"/>
      <c r="E7" s="382"/>
    </row>
    <row r="8" spans="1:5" ht="24.75" customHeight="1" x14ac:dyDescent="0.2">
      <c r="A8" s="383" t="s">
        <v>170</v>
      </c>
      <c r="B8" s="383"/>
      <c r="C8" s="383"/>
      <c r="D8" s="383"/>
      <c r="E8" s="383"/>
    </row>
    <row r="9" spans="1:5" x14ac:dyDescent="0.2">
      <c r="A9" s="93"/>
      <c r="B9" s="93"/>
      <c r="C9" s="94"/>
      <c r="D9" s="94"/>
      <c r="E9" s="94" t="s">
        <v>81</v>
      </c>
    </row>
    <row r="10" spans="1:5" x14ac:dyDescent="0.2">
      <c r="A10" s="93"/>
      <c r="B10" s="93"/>
      <c r="C10" s="94"/>
      <c r="D10" s="94"/>
      <c r="E10" s="94"/>
    </row>
    <row r="11" spans="1:5" x14ac:dyDescent="0.2">
      <c r="A11" s="95" t="s">
        <v>153</v>
      </c>
      <c r="B11" s="96" t="s">
        <v>154</v>
      </c>
      <c r="C11" s="97" t="s">
        <v>145</v>
      </c>
      <c r="D11" s="97" t="s">
        <v>146</v>
      </c>
      <c r="E11" s="97" t="s">
        <v>147</v>
      </c>
    </row>
    <row r="12" spans="1:5" x14ac:dyDescent="0.2">
      <c r="A12" s="98" t="s">
        <v>155</v>
      </c>
      <c r="B12" s="99" t="s">
        <v>156</v>
      </c>
      <c r="C12" s="100">
        <f>C13+C14+C15+C16+C17+C18</f>
        <v>8970173</v>
      </c>
      <c r="D12" s="100">
        <f>D13+D14+D15+D16+D17+D18</f>
        <v>8655000</v>
      </c>
      <c r="E12" s="100">
        <f>E13+E14+E15+E16+E17+E18</f>
        <v>8655000</v>
      </c>
    </row>
    <row r="13" spans="1:5" ht="25.5" x14ac:dyDescent="0.2">
      <c r="A13" s="101" t="s">
        <v>157</v>
      </c>
      <c r="B13" s="102" t="s">
        <v>158</v>
      </c>
      <c r="C13" s="103">
        <v>816000</v>
      </c>
      <c r="D13" s="103">
        <v>660000</v>
      </c>
      <c r="E13" s="103">
        <v>660000</v>
      </c>
    </row>
    <row r="14" spans="1:5" ht="25.5" x14ac:dyDescent="0.2">
      <c r="A14" s="101" t="s">
        <v>208</v>
      </c>
      <c r="B14" s="102" t="s">
        <v>209</v>
      </c>
      <c r="C14" s="103">
        <v>70000</v>
      </c>
      <c r="D14" s="103">
        <v>70000</v>
      </c>
      <c r="E14" s="103">
        <v>70000</v>
      </c>
    </row>
    <row r="15" spans="1:5" s="39" customFormat="1" ht="28.5" customHeight="1" x14ac:dyDescent="0.25">
      <c r="A15" s="101" t="s">
        <v>159</v>
      </c>
      <c r="B15" s="102" t="s">
        <v>160</v>
      </c>
      <c r="C15" s="103">
        <v>7166173</v>
      </c>
      <c r="D15" s="103">
        <v>7000000</v>
      </c>
      <c r="E15" s="103">
        <v>7000000</v>
      </c>
    </row>
    <row r="16" spans="1:5" s="39" customFormat="1" ht="28.5" customHeight="1" x14ac:dyDescent="0.25">
      <c r="A16" s="101" t="s">
        <v>210</v>
      </c>
      <c r="B16" s="102" t="s">
        <v>211</v>
      </c>
      <c r="C16" s="103">
        <v>468000</v>
      </c>
      <c r="D16" s="103">
        <v>425000</v>
      </c>
      <c r="E16" s="103">
        <v>425000</v>
      </c>
    </row>
    <row r="17" spans="1:5" s="39" customFormat="1" ht="18.75" customHeight="1" x14ac:dyDescent="0.25">
      <c r="A17" s="101" t="s">
        <v>212</v>
      </c>
      <c r="B17" s="104" t="s">
        <v>213</v>
      </c>
      <c r="C17" s="103">
        <v>100000</v>
      </c>
      <c r="D17" s="103">
        <v>100000</v>
      </c>
      <c r="E17" s="103">
        <v>100000</v>
      </c>
    </row>
    <row r="18" spans="1:5" s="39" customFormat="1" ht="18" customHeight="1" x14ac:dyDescent="0.25">
      <c r="A18" s="101" t="s">
        <v>214</v>
      </c>
      <c r="B18" s="105" t="s">
        <v>215</v>
      </c>
      <c r="C18" s="103">
        <v>350000</v>
      </c>
      <c r="D18" s="103">
        <v>400000</v>
      </c>
      <c r="E18" s="103">
        <v>400000</v>
      </c>
    </row>
    <row r="19" spans="1:5" x14ac:dyDescent="0.2">
      <c r="A19" s="98" t="s">
        <v>161</v>
      </c>
      <c r="B19" s="106" t="s">
        <v>162</v>
      </c>
      <c r="C19" s="107">
        <f>C20+C21</f>
        <v>785500</v>
      </c>
      <c r="D19" s="107">
        <f>D20+D21</f>
        <v>785500</v>
      </c>
      <c r="E19" s="107">
        <f>E20+E21</f>
        <v>785500</v>
      </c>
    </row>
    <row r="20" spans="1:5" x14ac:dyDescent="0.2">
      <c r="A20" s="101" t="s">
        <v>172</v>
      </c>
      <c r="B20" s="108" t="s">
        <v>173</v>
      </c>
      <c r="C20" s="109">
        <v>763000</v>
      </c>
      <c r="D20" s="109">
        <v>763000</v>
      </c>
      <c r="E20" s="109">
        <v>763000</v>
      </c>
    </row>
    <row r="21" spans="1:5" ht="15" customHeight="1" x14ac:dyDescent="0.2">
      <c r="A21" s="101" t="s">
        <v>171</v>
      </c>
      <c r="B21" s="108" t="s">
        <v>74</v>
      </c>
      <c r="C21" s="109">
        <v>22500</v>
      </c>
      <c r="D21" s="109">
        <v>22500</v>
      </c>
      <c r="E21" s="109">
        <v>22500</v>
      </c>
    </row>
    <row r="22" spans="1:5" x14ac:dyDescent="0.2">
      <c r="A22" s="98" t="s">
        <v>163</v>
      </c>
      <c r="B22" s="99" t="s">
        <v>164</v>
      </c>
      <c r="C22" s="347">
        <f>C23</f>
        <v>23366042.859999999</v>
      </c>
      <c r="D22" s="107">
        <f>D23</f>
        <v>17166700</v>
      </c>
      <c r="E22" s="107">
        <f>E23</f>
        <v>17423100</v>
      </c>
    </row>
    <row r="23" spans="1:5" x14ac:dyDescent="0.2">
      <c r="A23" s="101" t="s">
        <v>165</v>
      </c>
      <c r="B23" s="110" t="s">
        <v>76</v>
      </c>
      <c r="C23" s="346">
        <v>23366042.859999999</v>
      </c>
      <c r="D23" s="109">
        <v>17166700</v>
      </c>
      <c r="E23" s="109">
        <v>17423100</v>
      </c>
    </row>
    <row r="24" spans="1:5" x14ac:dyDescent="0.2">
      <c r="A24" s="98" t="s">
        <v>174</v>
      </c>
      <c r="B24" s="99" t="s">
        <v>175</v>
      </c>
      <c r="C24" s="347">
        <f>C25+C26+C27</f>
        <v>17095681.539999999</v>
      </c>
      <c r="D24" s="107">
        <f>D25+D26+D27</f>
        <v>35339300</v>
      </c>
      <c r="E24" s="107">
        <f>E25+E26+E27</f>
        <v>32776300</v>
      </c>
    </row>
    <row r="25" spans="1:5" x14ac:dyDescent="0.2">
      <c r="A25" s="101" t="s">
        <v>216</v>
      </c>
      <c r="B25" s="110" t="s">
        <v>218</v>
      </c>
      <c r="C25" s="109">
        <v>1992200</v>
      </c>
      <c r="D25" s="109">
        <v>50000</v>
      </c>
      <c r="E25" s="109">
        <v>50000</v>
      </c>
    </row>
    <row r="26" spans="1:5" x14ac:dyDescent="0.2">
      <c r="A26" s="101" t="s">
        <v>217</v>
      </c>
      <c r="B26" s="110" t="s">
        <v>219</v>
      </c>
      <c r="C26" s="109">
        <v>50000</v>
      </c>
      <c r="D26" s="109">
        <v>25000</v>
      </c>
      <c r="E26" s="109">
        <v>25000</v>
      </c>
    </row>
    <row r="27" spans="1:5" x14ac:dyDescent="0.2">
      <c r="A27" s="101" t="s">
        <v>176</v>
      </c>
      <c r="B27" s="110" t="s">
        <v>177</v>
      </c>
      <c r="C27" s="346">
        <v>15053481.539999999</v>
      </c>
      <c r="D27" s="109">
        <v>35264300</v>
      </c>
      <c r="E27" s="109">
        <v>32701300</v>
      </c>
    </row>
    <row r="28" spans="1:5" x14ac:dyDescent="0.2">
      <c r="A28" s="98" t="s">
        <v>166</v>
      </c>
      <c r="B28" s="99" t="s">
        <v>180</v>
      </c>
      <c r="C28" s="107">
        <f>C29</f>
        <v>27387600</v>
      </c>
      <c r="D28" s="107">
        <f>D29</f>
        <v>26655500</v>
      </c>
      <c r="E28" s="107">
        <f>E29</f>
        <v>26655500</v>
      </c>
    </row>
    <row r="29" spans="1:5" x14ac:dyDescent="0.2">
      <c r="A29" s="101" t="s">
        <v>167</v>
      </c>
      <c r="B29" s="108" t="s">
        <v>78</v>
      </c>
      <c r="C29" s="109">
        <v>27387600</v>
      </c>
      <c r="D29" s="109">
        <v>26655500</v>
      </c>
      <c r="E29" s="109">
        <v>26655500</v>
      </c>
    </row>
    <row r="30" spans="1:5" x14ac:dyDescent="0.2">
      <c r="A30" s="98" t="s">
        <v>178</v>
      </c>
      <c r="B30" s="99" t="s">
        <v>179</v>
      </c>
      <c r="C30" s="107">
        <f>C31</f>
        <v>9248900</v>
      </c>
      <c r="D30" s="107">
        <f>D31</f>
        <v>0</v>
      </c>
      <c r="E30" s="107">
        <f>E31</f>
        <v>0</v>
      </c>
    </row>
    <row r="31" spans="1:5" x14ac:dyDescent="0.2">
      <c r="A31" s="101" t="s">
        <v>220</v>
      </c>
      <c r="B31" s="108" t="s">
        <v>221</v>
      </c>
      <c r="C31" s="109">
        <v>9248900</v>
      </c>
      <c r="D31" s="109">
        <v>0</v>
      </c>
      <c r="E31" s="109">
        <v>0</v>
      </c>
    </row>
    <row r="32" spans="1:5" x14ac:dyDescent="0.2">
      <c r="A32" s="98" t="s">
        <v>222</v>
      </c>
      <c r="B32" s="111" t="s">
        <v>224</v>
      </c>
      <c r="C32" s="107">
        <v>400000</v>
      </c>
      <c r="D32" s="107">
        <v>400000</v>
      </c>
      <c r="E32" s="107">
        <v>400000</v>
      </c>
    </row>
    <row r="33" spans="1:5" x14ac:dyDescent="0.2">
      <c r="A33" s="101" t="s">
        <v>223</v>
      </c>
      <c r="B33" s="108" t="s">
        <v>225</v>
      </c>
      <c r="C33" s="109">
        <v>400000</v>
      </c>
      <c r="D33" s="109">
        <v>400000</v>
      </c>
      <c r="E33" s="109">
        <v>400000</v>
      </c>
    </row>
    <row r="34" spans="1:5" x14ac:dyDescent="0.2">
      <c r="A34" s="112"/>
      <c r="B34" s="99" t="s">
        <v>168</v>
      </c>
      <c r="C34" s="347">
        <f>C12+C19+C22+C24+C28+C30+C32</f>
        <v>87253897.400000006</v>
      </c>
      <c r="D34" s="107">
        <f>D12+D19+D22+D24+D28+D30+D32</f>
        <v>89002000</v>
      </c>
      <c r="E34" s="107">
        <f>E12+E19+E22+E24+E28+E30+E32</f>
        <v>86695400</v>
      </c>
    </row>
    <row r="35" spans="1:5" x14ac:dyDescent="0.2">
      <c r="A35" s="58"/>
      <c r="B35" s="58"/>
      <c r="C35" s="58"/>
      <c r="D35" s="58"/>
      <c r="E35" s="58"/>
    </row>
    <row r="36" spans="1:5" x14ac:dyDescent="0.2">
      <c r="A36" s="58"/>
      <c r="B36" s="58"/>
      <c r="C36" s="58"/>
      <c r="D36" s="58"/>
      <c r="E36" s="58"/>
    </row>
    <row r="37" spans="1:5" x14ac:dyDescent="0.2">
      <c r="A37" s="58"/>
      <c r="B37" s="58"/>
      <c r="C37" s="58"/>
      <c r="D37" s="58"/>
      <c r="E37" s="58"/>
    </row>
    <row r="38" spans="1:5" x14ac:dyDescent="0.2">
      <c r="A38" s="58"/>
      <c r="B38" s="58"/>
      <c r="C38" s="58"/>
      <c r="D38" s="58"/>
      <c r="E38" s="58"/>
    </row>
    <row r="39" spans="1:5" x14ac:dyDescent="0.2">
      <c r="A39" s="58"/>
      <c r="B39" s="58"/>
      <c r="C39" s="58"/>
      <c r="D39" s="58"/>
      <c r="E39" s="58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21"/>
  <sheetViews>
    <sheetView topLeftCell="K1" workbookViewId="0">
      <selection activeCell="Q6" sqref="Q6:V6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</row>
    <row r="3" spans="1:22" ht="18.75" customHeight="1" x14ac:dyDescent="0.2">
      <c r="A3" s="53"/>
      <c r="B3" s="53"/>
      <c r="C3" s="403"/>
      <c r="D3" s="403"/>
      <c r="E3" s="403"/>
      <c r="F3" s="403"/>
      <c r="G3" s="53"/>
      <c r="H3" s="403"/>
      <c r="I3" s="403"/>
      <c r="J3" s="403"/>
      <c r="K3" s="403"/>
      <c r="L3" s="53"/>
      <c r="M3" s="53"/>
      <c r="N3" s="53"/>
      <c r="O3" s="403"/>
      <c r="P3" s="403"/>
      <c r="Q3" s="422" t="s">
        <v>114</v>
      </c>
      <c r="R3" s="422"/>
      <c r="S3" s="422"/>
      <c r="T3" s="422"/>
      <c r="U3" s="422"/>
      <c r="V3" s="422"/>
    </row>
    <row r="4" spans="1:22" ht="18.75" customHeight="1" x14ac:dyDescent="0.2">
      <c r="A4" s="53"/>
      <c r="B4" s="53"/>
      <c r="C4" s="403"/>
      <c r="D4" s="403"/>
      <c r="E4" s="403"/>
      <c r="F4" s="403"/>
      <c r="G4" s="53"/>
      <c r="H4" s="403"/>
      <c r="I4" s="403"/>
      <c r="J4" s="403"/>
      <c r="K4" s="403"/>
      <c r="L4" s="53"/>
      <c r="M4" s="53"/>
      <c r="N4" s="53"/>
      <c r="O4" s="403"/>
      <c r="P4" s="403"/>
      <c r="Q4" s="422" t="s">
        <v>191</v>
      </c>
      <c r="R4" s="422"/>
      <c r="S4" s="422"/>
      <c r="T4" s="422"/>
      <c r="U4" s="422"/>
      <c r="V4" s="422"/>
    </row>
    <row r="5" spans="1:22" ht="18.75" customHeight="1" x14ac:dyDescent="0.2">
      <c r="A5" s="53"/>
      <c r="B5" s="53"/>
      <c r="C5" s="403"/>
      <c r="D5" s="403"/>
      <c r="E5" s="403"/>
      <c r="F5" s="403"/>
      <c r="G5" s="53"/>
      <c r="H5" s="403"/>
      <c r="I5" s="403"/>
      <c r="J5" s="403"/>
      <c r="K5" s="403"/>
      <c r="L5" s="53"/>
      <c r="M5" s="53"/>
      <c r="N5" s="53"/>
      <c r="O5" s="403"/>
      <c r="P5" s="403"/>
      <c r="Q5" s="422" t="s">
        <v>192</v>
      </c>
      <c r="R5" s="422"/>
      <c r="S5" s="422"/>
      <c r="T5" s="422"/>
      <c r="U5" s="422"/>
      <c r="V5" s="422"/>
    </row>
    <row r="6" spans="1:22" ht="18.75" customHeight="1" x14ac:dyDescent="0.2">
      <c r="A6" s="53"/>
      <c r="B6" s="53"/>
      <c r="C6" s="403"/>
      <c r="D6" s="403"/>
      <c r="E6" s="403"/>
      <c r="F6" s="403"/>
      <c r="G6" s="53"/>
      <c r="H6" s="403"/>
      <c r="I6" s="403"/>
      <c r="J6" s="403"/>
      <c r="K6" s="403"/>
      <c r="L6" s="53"/>
      <c r="M6" s="53"/>
      <c r="N6" s="53"/>
      <c r="O6" s="403"/>
      <c r="P6" s="403"/>
      <c r="Q6" s="422" t="s">
        <v>309</v>
      </c>
      <c r="R6" s="422"/>
      <c r="S6" s="422"/>
      <c r="T6" s="422"/>
      <c r="U6" s="422"/>
      <c r="V6" s="422"/>
    </row>
    <row r="7" spans="1:22" x14ac:dyDescent="0.2">
      <c r="A7" s="53"/>
      <c r="B7" s="53"/>
      <c r="C7" s="403"/>
      <c r="D7" s="403"/>
      <c r="E7" s="403"/>
      <c r="F7" s="403"/>
      <c r="G7" s="53"/>
      <c r="H7" s="403"/>
      <c r="I7" s="403"/>
      <c r="J7" s="403"/>
      <c r="K7" s="403"/>
      <c r="L7" s="53"/>
      <c r="M7" s="53"/>
      <c r="N7" s="53"/>
      <c r="O7" s="403"/>
      <c r="P7" s="403"/>
      <c r="Q7" s="403"/>
      <c r="R7" s="403"/>
      <c r="S7" s="403"/>
      <c r="T7" s="403"/>
      <c r="U7" s="403"/>
      <c r="V7" s="403"/>
    </row>
    <row r="8" spans="1:22" ht="29.25" customHeight="1" x14ac:dyDescent="0.2">
      <c r="A8" s="423" t="s">
        <v>181</v>
      </c>
      <c r="B8" s="423"/>
      <c r="C8" s="423"/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  <c r="O8" s="423"/>
      <c r="P8" s="423"/>
      <c r="Q8" s="423"/>
      <c r="R8" s="423"/>
      <c r="S8" s="423"/>
      <c r="T8" s="423"/>
      <c r="U8" s="423"/>
      <c r="V8" s="423"/>
    </row>
    <row r="9" spans="1:22" x14ac:dyDescent="0.2">
      <c r="A9" s="423" t="s">
        <v>182</v>
      </c>
      <c r="B9" s="423"/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</row>
    <row r="10" spans="1:22" ht="24" customHeight="1" x14ac:dyDescent="0.2">
      <c r="A10" s="423" t="s">
        <v>183</v>
      </c>
      <c r="B10" s="423"/>
      <c r="C10" s="423"/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  <c r="P10" s="423"/>
      <c r="Q10" s="423"/>
      <c r="R10" s="423"/>
      <c r="S10" s="423"/>
      <c r="T10" s="423"/>
      <c r="U10" s="423"/>
      <c r="V10" s="423"/>
    </row>
    <row r="11" spans="1:22" x14ac:dyDescent="0.2">
      <c r="A11" s="113"/>
      <c r="B11" s="424"/>
      <c r="C11" s="424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  <c r="P11" s="425"/>
      <c r="Q11" s="425"/>
      <c r="R11" s="424"/>
      <c r="S11" s="424"/>
      <c r="T11" s="408"/>
      <c r="U11" s="408"/>
      <c r="V11" s="56"/>
    </row>
    <row r="12" spans="1:22" ht="13.5" customHeight="1" x14ac:dyDescent="0.2">
      <c r="A12" s="55"/>
      <c r="B12" s="404" t="s">
        <v>89</v>
      </c>
      <c r="C12" s="404"/>
      <c r="D12" s="404"/>
      <c r="E12" s="404"/>
      <c r="F12" s="404"/>
      <c r="G12" s="404"/>
      <c r="H12" s="404"/>
      <c r="I12" s="404"/>
      <c r="J12" s="404"/>
      <c r="K12" s="404"/>
      <c r="L12" s="114" t="s">
        <v>92</v>
      </c>
      <c r="M12" s="114" t="s">
        <v>93</v>
      </c>
      <c r="N12" s="405" t="s">
        <v>94</v>
      </c>
      <c r="O12" s="405"/>
      <c r="P12" s="405" t="s">
        <v>95</v>
      </c>
      <c r="Q12" s="405"/>
      <c r="R12" s="404">
        <v>2018</v>
      </c>
      <c r="S12" s="404"/>
      <c r="T12" s="404">
        <v>2019</v>
      </c>
      <c r="U12" s="404"/>
      <c r="V12" s="114">
        <v>2020</v>
      </c>
    </row>
    <row r="13" spans="1:22" x14ac:dyDescent="0.2">
      <c r="A13" s="55"/>
      <c r="B13" s="114"/>
      <c r="C13" s="404"/>
      <c r="D13" s="404"/>
      <c r="E13" s="404"/>
      <c r="F13" s="404"/>
      <c r="G13" s="114"/>
      <c r="H13" s="404"/>
      <c r="I13" s="404"/>
      <c r="J13" s="404"/>
      <c r="K13" s="404"/>
      <c r="L13" s="114"/>
      <c r="M13" s="114"/>
      <c r="N13" s="405"/>
      <c r="O13" s="405"/>
      <c r="P13" s="405"/>
      <c r="Q13" s="405"/>
      <c r="R13" s="404"/>
      <c r="S13" s="404"/>
      <c r="T13" s="404"/>
      <c r="U13" s="404"/>
      <c r="V13" s="114"/>
    </row>
    <row r="14" spans="1:22" ht="12.75" customHeight="1" x14ac:dyDescent="0.2">
      <c r="A14" s="408"/>
      <c r="B14" s="410" t="s">
        <v>67</v>
      </c>
      <c r="C14" s="410"/>
      <c r="D14" s="410"/>
      <c r="E14" s="410"/>
      <c r="F14" s="410"/>
      <c r="G14" s="410"/>
      <c r="H14" s="410"/>
      <c r="I14" s="410"/>
      <c r="J14" s="410"/>
      <c r="K14" s="410"/>
      <c r="L14" s="409">
        <v>1</v>
      </c>
      <c r="M14" s="409">
        <v>0</v>
      </c>
      <c r="N14" s="411">
        <v>0</v>
      </c>
      <c r="O14" s="411"/>
      <c r="P14" s="412">
        <v>0</v>
      </c>
      <c r="Q14" s="412"/>
      <c r="R14" s="426">
        <f>R16+R21+R25+R34+R38+R44</f>
        <v>8970173</v>
      </c>
      <c r="S14" s="426"/>
      <c r="T14" s="426">
        <f>T16+T21+T25+T34+T38+T44</f>
        <v>8655000</v>
      </c>
      <c r="U14" s="426"/>
      <c r="V14" s="426">
        <f>V16+V21+V25+V34+V38+V44</f>
        <v>8655000</v>
      </c>
    </row>
    <row r="15" spans="1:22" ht="17.25" customHeight="1" x14ac:dyDescent="0.2">
      <c r="A15" s="408"/>
      <c r="B15" s="410"/>
      <c r="C15" s="410"/>
      <c r="D15" s="410"/>
      <c r="E15" s="410"/>
      <c r="F15" s="410"/>
      <c r="G15" s="410"/>
      <c r="H15" s="410"/>
      <c r="I15" s="410"/>
      <c r="J15" s="410"/>
      <c r="K15" s="410"/>
      <c r="L15" s="409"/>
      <c r="M15" s="409"/>
      <c r="N15" s="411"/>
      <c r="O15" s="411"/>
      <c r="P15" s="412"/>
      <c r="Q15" s="412"/>
      <c r="R15" s="426"/>
      <c r="S15" s="426"/>
      <c r="T15" s="426"/>
      <c r="U15" s="426"/>
      <c r="V15" s="426"/>
    </row>
    <row r="16" spans="1:22" ht="27" customHeight="1" x14ac:dyDescent="0.2">
      <c r="A16" s="55"/>
      <c r="B16" s="115"/>
      <c r="C16" s="427" t="s">
        <v>68</v>
      </c>
      <c r="D16" s="427"/>
      <c r="E16" s="427"/>
      <c r="F16" s="427"/>
      <c r="G16" s="427"/>
      <c r="H16" s="427"/>
      <c r="I16" s="427"/>
      <c r="J16" s="427"/>
      <c r="K16" s="427"/>
      <c r="L16" s="116">
        <v>1</v>
      </c>
      <c r="M16" s="116">
        <v>2</v>
      </c>
      <c r="N16" s="428">
        <v>0</v>
      </c>
      <c r="O16" s="428"/>
      <c r="P16" s="429">
        <v>0</v>
      </c>
      <c r="Q16" s="429"/>
      <c r="R16" s="418">
        <f>R17</f>
        <v>816000</v>
      </c>
      <c r="S16" s="418"/>
      <c r="T16" s="418">
        <v>660000</v>
      </c>
      <c r="U16" s="418"/>
      <c r="V16" s="117">
        <v>660000</v>
      </c>
    </row>
    <row r="17" spans="1:22" ht="46.5" customHeight="1" x14ac:dyDescent="0.2">
      <c r="A17" s="55"/>
      <c r="B17" s="115"/>
      <c r="C17" s="405"/>
      <c r="D17" s="405"/>
      <c r="E17" s="407" t="s">
        <v>226</v>
      </c>
      <c r="F17" s="407"/>
      <c r="G17" s="407"/>
      <c r="H17" s="407"/>
      <c r="I17" s="407"/>
      <c r="J17" s="407"/>
      <c r="K17" s="407"/>
      <c r="L17" s="118">
        <v>1</v>
      </c>
      <c r="M17" s="118">
        <v>2</v>
      </c>
      <c r="N17" s="414">
        <v>6400000000</v>
      </c>
      <c r="O17" s="414"/>
      <c r="P17" s="430">
        <v>0</v>
      </c>
      <c r="Q17" s="430"/>
      <c r="R17" s="390">
        <f>R18</f>
        <v>816000</v>
      </c>
      <c r="S17" s="390"/>
      <c r="T17" s="390">
        <v>660000</v>
      </c>
      <c r="U17" s="390"/>
      <c r="V17" s="119">
        <v>660000</v>
      </c>
    </row>
    <row r="18" spans="1:22" ht="24.75" customHeight="1" x14ac:dyDescent="0.2">
      <c r="A18" s="55"/>
      <c r="B18" s="115"/>
      <c r="C18" s="405"/>
      <c r="D18" s="405"/>
      <c r="E18" s="406"/>
      <c r="F18" s="406"/>
      <c r="G18" s="407" t="s">
        <v>230</v>
      </c>
      <c r="H18" s="407"/>
      <c r="I18" s="407"/>
      <c r="J18" s="407"/>
      <c r="K18" s="407"/>
      <c r="L18" s="118">
        <v>1</v>
      </c>
      <c r="M18" s="118">
        <v>2</v>
      </c>
      <c r="N18" s="414">
        <v>6410000000</v>
      </c>
      <c r="O18" s="414"/>
      <c r="P18" s="430">
        <v>0</v>
      </c>
      <c r="Q18" s="430"/>
      <c r="R18" s="390">
        <f>R19</f>
        <v>816000</v>
      </c>
      <c r="S18" s="390"/>
      <c r="T18" s="390">
        <v>660000</v>
      </c>
      <c r="U18" s="390"/>
      <c r="V18" s="119">
        <v>660000</v>
      </c>
    </row>
    <row r="19" spans="1:22" ht="20.25" customHeight="1" x14ac:dyDescent="0.2">
      <c r="A19" s="55"/>
      <c r="B19" s="115"/>
      <c r="C19" s="405"/>
      <c r="D19" s="405"/>
      <c r="E19" s="406"/>
      <c r="F19" s="406"/>
      <c r="G19" s="54"/>
      <c r="H19" s="407" t="s">
        <v>103</v>
      </c>
      <c r="I19" s="407"/>
      <c r="J19" s="407"/>
      <c r="K19" s="407"/>
      <c r="L19" s="118">
        <v>1</v>
      </c>
      <c r="M19" s="118">
        <v>2</v>
      </c>
      <c r="N19" s="414">
        <v>6410010010</v>
      </c>
      <c r="O19" s="414"/>
      <c r="P19" s="430">
        <v>0</v>
      </c>
      <c r="Q19" s="430"/>
      <c r="R19" s="390">
        <f>R20</f>
        <v>816000</v>
      </c>
      <c r="S19" s="390"/>
      <c r="T19" s="390">
        <v>660000</v>
      </c>
      <c r="U19" s="390"/>
      <c r="V19" s="119">
        <v>660000</v>
      </c>
    </row>
    <row r="20" spans="1:22" ht="28.5" customHeight="1" x14ac:dyDescent="0.2">
      <c r="A20" s="55"/>
      <c r="B20" s="115"/>
      <c r="C20" s="115"/>
      <c r="D20" s="115"/>
      <c r="E20" s="54"/>
      <c r="F20" s="54"/>
      <c r="G20" s="54"/>
      <c r="H20" s="120"/>
      <c r="I20" s="120"/>
      <c r="J20" s="120"/>
      <c r="K20" s="120" t="s">
        <v>104</v>
      </c>
      <c r="L20" s="118">
        <v>1</v>
      </c>
      <c r="M20" s="118">
        <v>2</v>
      </c>
      <c r="N20" s="414">
        <v>6410010010</v>
      </c>
      <c r="O20" s="414"/>
      <c r="P20" s="121">
        <v>120</v>
      </c>
      <c r="Q20" s="121">
        <v>120</v>
      </c>
      <c r="R20" s="390">
        <v>816000</v>
      </c>
      <c r="S20" s="390"/>
      <c r="T20" s="390">
        <v>660000</v>
      </c>
      <c r="U20" s="390"/>
      <c r="V20" s="119">
        <v>660000</v>
      </c>
    </row>
    <row r="21" spans="1:22" ht="43.5" customHeight="1" x14ac:dyDescent="0.2">
      <c r="A21" s="55"/>
      <c r="B21" s="115"/>
      <c r="C21" s="115"/>
      <c r="D21" s="115"/>
      <c r="E21" s="54"/>
      <c r="F21" s="54"/>
      <c r="G21" s="54"/>
      <c r="H21" s="120"/>
      <c r="I21" s="120"/>
      <c r="J21" s="120"/>
      <c r="K21" s="122" t="s">
        <v>209</v>
      </c>
      <c r="L21" s="116">
        <v>1</v>
      </c>
      <c r="M21" s="116">
        <v>3</v>
      </c>
      <c r="N21" s="428">
        <v>0</v>
      </c>
      <c r="O21" s="448"/>
      <c r="P21" s="123"/>
      <c r="Q21" s="123">
        <v>0</v>
      </c>
      <c r="R21" s="418">
        <v>70000</v>
      </c>
      <c r="S21" s="448"/>
      <c r="T21" s="418">
        <v>70000</v>
      </c>
      <c r="U21" s="448"/>
      <c r="V21" s="117">
        <v>70000</v>
      </c>
    </row>
    <row r="22" spans="1:22" ht="20.25" customHeight="1" x14ac:dyDescent="0.2">
      <c r="A22" s="55"/>
      <c r="B22" s="115"/>
      <c r="C22" s="115"/>
      <c r="D22" s="115"/>
      <c r="E22" s="54"/>
      <c r="F22" s="54"/>
      <c r="G22" s="54"/>
      <c r="H22" s="120"/>
      <c r="I22" s="120"/>
      <c r="J22" s="120"/>
      <c r="K22" s="120" t="s">
        <v>227</v>
      </c>
      <c r="L22" s="118">
        <v>1</v>
      </c>
      <c r="M22" s="118">
        <v>3</v>
      </c>
      <c r="N22" s="414">
        <v>7700000000</v>
      </c>
      <c r="O22" s="445"/>
      <c r="P22" s="121"/>
      <c r="Q22" s="121">
        <v>0</v>
      </c>
      <c r="R22" s="390">
        <v>70000</v>
      </c>
      <c r="S22" s="445"/>
      <c r="T22" s="390">
        <v>70000</v>
      </c>
      <c r="U22" s="445"/>
      <c r="V22" s="119">
        <v>70000</v>
      </c>
    </row>
    <row r="23" spans="1:22" ht="30.75" customHeight="1" x14ac:dyDescent="0.2">
      <c r="A23" s="55"/>
      <c r="B23" s="115"/>
      <c r="C23" s="115"/>
      <c r="D23" s="115"/>
      <c r="E23" s="54"/>
      <c r="F23" s="54"/>
      <c r="G23" s="54"/>
      <c r="H23" s="120"/>
      <c r="I23" s="120"/>
      <c r="J23" s="120"/>
      <c r="K23" s="120" t="s">
        <v>228</v>
      </c>
      <c r="L23" s="118">
        <v>1</v>
      </c>
      <c r="M23" s="118">
        <v>3</v>
      </c>
      <c r="N23" s="414">
        <v>7700010030</v>
      </c>
      <c r="O23" s="445"/>
      <c r="P23" s="121"/>
      <c r="Q23" s="121">
        <v>0</v>
      </c>
      <c r="R23" s="390">
        <v>70000</v>
      </c>
      <c r="S23" s="445"/>
      <c r="T23" s="390">
        <v>70000</v>
      </c>
      <c r="U23" s="445"/>
      <c r="V23" s="119">
        <v>70000</v>
      </c>
    </row>
    <row r="24" spans="1:22" ht="29.25" customHeight="1" x14ac:dyDescent="0.2">
      <c r="A24" s="55"/>
      <c r="B24" s="115"/>
      <c r="C24" s="115"/>
      <c r="D24" s="115"/>
      <c r="E24" s="54"/>
      <c r="F24" s="54"/>
      <c r="G24" s="54"/>
      <c r="H24" s="120"/>
      <c r="I24" s="120"/>
      <c r="J24" s="120"/>
      <c r="K24" s="120" t="s">
        <v>108</v>
      </c>
      <c r="L24" s="118">
        <v>1</v>
      </c>
      <c r="M24" s="118">
        <v>3</v>
      </c>
      <c r="N24" s="414">
        <v>7700010030</v>
      </c>
      <c r="O24" s="445"/>
      <c r="P24" s="121"/>
      <c r="Q24" s="121">
        <v>240</v>
      </c>
      <c r="R24" s="390">
        <v>70000</v>
      </c>
      <c r="S24" s="445"/>
      <c r="T24" s="390">
        <v>70000</v>
      </c>
      <c r="U24" s="445"/>
      <c r="V24" s="119">
        <v>70000</v>
      </c>
    </row>
    <row r="25" spans="1:22" ht="42" customHeight="1" x14ac:dyDescent="0.2">
      <c r="A25" s="55"/>
      <c r="B25" s="115"/>
      <c r="C25" s="427" t="s">
        <v>72</v>
      </c>
      <c r="D25" s="427"/>
      <c r="E25" s="427"/>
      <c r="F25" s="427"/>
      <c r="G25" s="427"/>
      <c r="H25" s="427"/>
      <c r="I25" s="427"/>
      <c r="J25" s="427"/>
      <c r="K25" s="427"/>
      <c r="L25" s="116">
        <v>1</v>
      </c>
      <c r="M25" s="116">
        <v>4</v>
      </c>
      <c r="N25" s="428">
        <v>0</v>
      </c>
      <c r="O25" s="428"/>
      <c r="P25" s="429">
        <v>0</v>
      </c>
      <c r="Q25" s="429"/>
      <c r="R25" s="418">
        <f>R29+R30+R32+R33</f>
        <v>7166173</v>
      </c>
      <c r="S25" s="418"/>
      <c r="T25" s="418">
        <f>T29+T30+T32+T33</f>
        <v>7000000</v>
      </c>
      <c r="U25" s="418"/>
      <c r="V25" s="117">
        <f>V29+V30+V32+V33</f>
        <v>7000000</v>
      </c>
    </row>
    <row r="26" spans="1:22" ht="39.75" customHeight="1" x14ac:dyDescent="0.2">
      <c r="A26" s="55"/>
      <c r="B26" s="115"/>
      <c r="C26" s="405"/>
      <c r="D26" s="405"/>
      <c r="E26" s="407" t="s">
        <v>229</v>
      </c>
      <c r="F26" s="407"/>
      <c r="G26" s="407"/>
      <c r="H26" s="407"/>
      <c r="I26" s="407"/>
      <c r="J26" s="407"/>
      <c r="K26" s="407"/>
      <c r="L26" s="118">
        <v>1</v>
      </c>
      <c r="M26" s="118">
        <v>4</v>
      </c>
      <c r="N26" s="414">
        <v>6400000000</v>
      </c>
      <c r="O26" s="414"/>
      <c r="P26" s="430">
        <v>0</v>
      </c>
      <c r="Q26" s="430"/>
      <c r="R26" s="390">
        <f>R27</f>
        <v>7166173</v>
      </c>
      <c r="S26" s="390"/>
      <c r="T26" s="390">
        <v>7000000</v>
      </c>
      <c r="U26" s="390"/>
      <c r="V26" s="119">
        <v>7000000</v>
      </c>
    </row>
    <row r="27" spans="1:22" ht="18.75" customHeight="1" x14ac:dyDescent="0.2">
      <c r="A27" s="55"/>
      <c r="B27" s="115"/>
      <c r="C27" s="405"/>
      <c r="D27" s="405"/>
      <c r="E27" s="406"/>
      <c r="F27" s="406"/>
      <c r="G27" s="407" t="s">
        <v>266</v>
      </c>
      <c r="H27" s="407"/>
      <c r="I27" s="407"/>
      <c r="J27" s="407"/>
      <c r="K27" s="407"/>
      <c r="L27" s="118">
        <v>1</v>
      </c>
      <c r="M27" s="118">
        <v>4</v>
      </c>
      <c r="N27" s="414">
        <v>6410000000</v>
      </c>
      <c r="O27" s="414"/>
      <c r="P27" s="430">
        <v>0</v>
      </c>
      <c r="Q27" s="430"/>
      <c r="R27" s="390">
        <f>R28</f>
        <v>7166173</v>
      </c>
      <c r="S27" s="390"/>
      <c r="T27" s="390">
        <v>7000000</v>
      </c>
      <c r="U27" s="390"/>
      <c r="V27" s="119">
        <v>7000000</v>
      </c>
    </row>
    <row r="28" spans="1:22" ht="15" customHeight="1" x14ac:dyDescent="0.2">
      <c r="A28" s="55"/>
      <c r="B28" s="115"/>
      <c r="C28" s="405"/>
      <c r="D28" s="405"/>
      <c r="E28" s="406"/>
      <c r="F28" s="406"/>
      <c r="G28" s="407" t="s">
        <v>106</v>
      </c>
      <c r="H28" s="407"/>
      <c r="I28" s="407"/>
      <c r="J28" s="407"/>
      <c r="K28" s="407"/>
      <c r="L28" s="118">
        <v>1</v>
      </c>
      <c r="M28" s="118">
        <v>4</v>
      </c>
      <c r="N28" s="414">
        <v>6410010020</v>
      </c>
      <c r="O28" s="414"/>
      <c r="P28" s="430">
        <v>0</v>
      </c>
      <c r="Q28" s="430"/>
      <c r="R28" s="390">
        <f>R29+R30+R32+R33</f>
        <v>7166173</v>
      </c>
      <c r="S28" s="390"/>
      <c r="T28" s="390">
        <v>7000000</v>
      </c>
      <c r="U28" s="390"/>
      <c r="V28" s="119">
        <v>7000000</v>
      </c>
    </row>
    <row r="29" spans="1:22" x14ac:dyDescent="0.2">
      <c r="A29" s="55"/>
      <c r="B29" s="115"/>
      <c r="C29" s="405"/>
      <c r="D29" s="405"/>
      <c r="E29" s="406"/>
      <c r="F29" s="406"/>
      <c r="G29" s="406"/>
      <c r="H29" s="406"/>
      <c r="I29" s="407" t="s">
        <v>104</v>
      </c>
      <c r="J29" s="407"/>
      <c r="K29" s="407"/>
      <c r="L29" s="118">
        <v>1</v>
      </c>
      <c r="M29" s="118">
        <v>4</v>
      </c>
      <c r="N29" s="414">
        <v>6410010020</v>
      </c>
      <c r="O29" s="414"/>
      <c r="P29" s="430">
        <v>120</v>
      </c>
      <c r="Q29" s="430"/>
      <c r="R29" s="390">
        <v>5478200</v>
      </c>
      <c r="S29" s="390"/>
      <c r="T29" s="390">
        <v>5165100</v>
      </c>
      <c r="U29" s="390"/>
      <c r="V29" s="119">
        <v>5165100</v>
      </c>
    </row>
    <row r="30" spans="1:22" ht="12.75" customHeight="1" x14ac:dyDescent="0.2">
      <c r="A30" s="408"/>
      <c r="B30" s="405"/>
      <c r="C30" s="405"/>
      <c r="D30" s="405"/>
      <c r="E30" s="406"/>
      <c r="F30" s="406"/>
      <c r="G30" s="406"/>
      <c r="H30" s="406"/>
      <c r="I30" s="407" t="s">
        <v>108</v>
      </c>
      <c r="J30" s="407"/>
      <c r="K30" s="407"/>
      <c r="L30" s="413">
        <v>1</v>
      </c>
      <c r="M30" s="413">
        <v>4</v>
      </c>
      <c r="N30" s="414">
        <v>6410010020</v>
      </c>
      <c r="O30" s="414"/>
      <c r="P30" s="430">
        <v>240</v>
      </c>
      <c r="Q30" s="430"/>
      <c r="R30" s="390">
        <v>1603427</v>
      </c>
      <c r="S30" s="390"/>
      <c r="T30" s="390">
        <v>1765527</v>
      </c>
      <c r="U30" s="390"/>
      <c r="V30" s="390">
        <v>1765527</v>
      </c>
    </row>
    <row r="31" spans="1:22" ht="4.5" customHeight="1" x14ac:dyDescent="0.2">
      <c r="A31" s="408"/>
      <c r="B31" s="405"/>
      <c r="C31" s="405"/>
      <c r="D31" s="405"/>
      <c r="E31" s="406"/>
      <c r="F31" s="406"/>
      <c r="G31" s="406"/>
      <c r="H31" s="406"/>
      <c r="I31" s="407"/>
      <c r="J31" s="407"/>
      <c r="K31" s="407"/>
      <c r="L31" s="413"/>
      <c r="M31" s="413"/>
      <c r="N31" s="414"/>
      <c r="O31" s="414"/>
      <c r="P31" s="430"/>
      <c r="Q31" s="430"/>
      <c r="R31" s="390"/>
      <c r="S31" s="390"/>
      <c r="T31" s="390"/>
      <c r="U31" s="390"/>
      <c r="V31" s="390"/>
    </row>
    <row r="32" spans="1:22" ht="13.5" customHeight="1" x14ac:dyDescent="0.2">
      <c r="A32" s="55"/>
      <c r="B32" s="115"/>
      <c r="C32" s="405"/>
      <c r="D32" s="405"/>
      <c r="E32" s="406"/>
      <c r="F32" s="406"/>
      <c r="G32" s="406"/>
      <c r="H32" s="406"/>
      <c r="I32" s="407" t="s">
        <v>54</v>
      </c>
      <c r="J32" s="407"/>
      <c r="K32" s="407"/>
      <c r="L32" s="118">
        <v>1</v>
      </c>
      <c r="M32" s="118">
        <v>4</v>
      </c>
      <c r="N32" s="414">
        <v>6410010020</v>
      </c>
      <c r="O32" s="414"/>
      <c r="P32" s="430">
        <v>540</v>
      </c>
      <c r="Q32" s="430"/>
      <c r="R32" s="390">
        <v>49373</v>
      </c>
      <c r="S32" s="390"/>
      <c r="T32" s="390">
        <v>49373</v>
      </c>
      <c r="U32" s="390"/>
      <c r="V32" s="119">
        <v>49373</v>
      </c>
    </row>
    <row r="33" spans="1:22" ht="15.75" customHeight="1" x14ac:dyDescent="0.2">
      <c r="A33" s="55"/>
      <c r="B33" s="115"/>
      <c r="C33" s="405"/>
      <c r="D33" s="405"/>
      <c r="E33" s="406"/>
      <c r="F33" s="406"/>
      <c r="G33" s="406"/>
      <c r="H33" s="406"/>
      <c r="I33" s="407" t="s">
        <v>184</v>
      </c>
      <c r="J33" s="407"/>
      <c r="K33" s="407"/>
      <c r="L33" s="118">
        <v>1</v>
      </c>
      <c r="M33" s="118">
        <v>4</v>
      </c>
      <c r="N33" s="414">
        <v>6410010020</v>
      </c>
      <c r="O33" s="414"/>
      <c r="P33" s="430">
        <v>850</v>
      </c>
      <c r="Q33" s="430"/>
      <c r="R33" s="390">
        <v>35173</v>
      </c>
      <c r="S33" s="390"/>
      <c r="T33" s="390">
        <v>20000</v>
      </c>
      <c r="U33" s="390"/>
      <c r="V33" s="119">
        <v>20000</v>
      </c>
    </row>
    <row r="34" spans="1:22" ht="26.25" customHeight="1" x14ac:dyDescent="0.2">
      <c r="A34" s="55"/>
      <c r="B34" s="415" t="s">
        <v>231</v>
      </c>
      <c r="C34" s="415"/>
      <c r="D34" s="415"/>
      <c r="E34" s="415"/>
      <c r="F34" s="415"/>
      <c r="G34" s="415"/>
      <c r="H34" s="415"/>
      <c r="I34" s="415"/>
      <c r="J34" s="415"/>
      <c r="K34" s="415"/>
      <c r="L34" s="124">
        <v>1</v>
      </c>
      <c r="M34" s="124">
        <v>6</v>
      </c>
      <c r="N34" s="416">
        <v>0</v>
      </c>
      <c r="O34" s="416"/>
      <c r="P34" s="417">
        <v>0</v>
      </c>
      <c r="Q34" s="417"/>
      <c r="R34" s="418">
        <f>R35</f>
        <v>468000</v>
      </c>
      <c r="S34" s="418"/>
      <c r="T34" s="418">
        <v>425000</v>
      </c>
      <c r="U34" s="418"/>
      <c r="V34" s="117">
        <v>425000</v>
      </c>
    </row>
    <row r="35" spans="1:22" ht="21.75" customHeight="1" x14ac:dyDescent="0.2">
      <c r="A35" s="55"/>
      <c r="B35" s="410"/>
      <c r="C35" s="410"/>
      <c r="D35" s="431" t="s">
        <v>227</v>
      </c>
      <c r="E35" s="431"/>
      <c r="F35" s="431"/>
      <c r="G35" s="431"/>
      <c r="H35" s="431"/>
      <c r="I35" s="431"/>
      <c r="J35" s="431"/>
      <c r="K35" s="431"/>
      <c r="L35" s="125">
        <v>1</v>
      </c>
      <c r="M35" s="125">
        <v>6</v>
      </c>
      <c r="N35" s="420">
        <v>7700000000</v>
      </c>
      <c r="O35" s="420"/>
      <c r="P35" s="421">
        <v>0</v>
      </c>
      <c r="Q35" s="421"/>
      <c r="R35" s="390">
        <f>R36</f>
        <v>468000</v>
      </c>
      <c r="S35" s="390"/>
      <c r="T35" s="390">
        <v>425000</v>
      </c>
      <c r="U35" s="390"/>
      <c r="V35" s="119">
        <v>425000</v>
      </c>
    </row>
    <row r="36" spans="1:22" ht="18.75" customHeight="1" x14ac:dyDescent="0.2">
      <c r="A36" s="55"/>
      <c r="B36" s="410"/>
      <c r="C36" s="410"/>
      <c r="D36" s="410"/>
      <c r="E36" s="410"/>
      <c r="F36" s="419" t="s">
        <v>232</v>
      </c>
      <c r="G36" s="419"/>
      <c r="H36" s="419"/>
      <c r="I36" s="419"/>
      <c r="J36" s="419"/>
      <c r="K36" s="419"/>
      <c r="L36" s="125">
        <v>1</v>
      </c>
      <c r="M36" s="125">
        <v>6</v>
      </c>
      <c r="N36" s="420">
        <v>7700010080</v>
      </c>
      <c r="O36" s="420"/>
      <c r="P36" s="421">
        <v>0</v>
      </c>
      <c r="Q36" s="421"/>
      <c r="R36" s="390">
        <f>R37</f>
        <v>468000</v>
      </c>
      <c r="S36" s="390"/>
      <c r="T36" s="390">
        <v>425000</v>
      </c>
      <c r="U36" s="390"/>
      <c r="V36" s="119">
        <v>425000</v>
      </c>
    </row>
    <row r="37" spans="1:22" ht="18.75" customHeight="1" x14ac:dyDescent="0.2">
      <c r="A37" s="55"/>
      <c r="B37" s="410"/>
      <c r="C37" s="410"/>
      <c r="D37" s="410"/>
      <c r="E37" s="410"/>
      <c r="F37" s="410"/>
      <c r="G37" s="410"/>
      <c r="H37" s="432" t="s">
        <v>104</v>
      </c>
      <c r="I37" s="432"/>
      <c r="J37" s="432"/>
      <c r="K37" s="432"/>
      <c r="L37" s="125">
        <v>1</v>
      </c>
      <c r="M37" s="125">
        <v>6</v>
      </c>
      <c r="N37" s="420">
        <v>7700010080</v>
      </c>
      <c r="O37" s="420"/>
      <c r="P37" s="421">
        <v>120</v>
      </c>
      <c r="Q37" s="421"/>
      <c r="R37" s="390">
        <v>468000</v>
      </c>
      <c r="S37" s="390"/>
      <c r="T37" s="390">
        <v>425000</v>
      </c>
      <c r="U37" s="390"/>
      <c r="V37" s="119">
        <v>425000</v>
      </c>
    </row>
    <row r="38" spans="1:22" ht="18" customHeight="1" x14ac:dyDescent="0.2">
      <c r="A38" s="408"/>
      <c r="B38" s="410"/>
      <c r="C38" s="410"/>
      <c r="D38" s="410"/>
      <c r="E38" s="410"/>
      <c r="F38" s="410"/>
      <c r="G38" s="410"/>
      <c r="H38" s="415" t="s">
        <v>213</v>
      </c>
      <c r="I38" s="433"/>
      <c r="J38" s="433"/>
      <c r="K38" s="433"/>
      <c r="L38" s="435">
        <v>1</v>
      </c>
      <c r="M38" s="435">
        <v>11</v>
      </c>
      <c r="N38" s="416">
        <v>0</v>
      </c>
      <c r="O38" s="416"/>
      <c r="P38" s="417">
        <v>0</v>
      </c>
      <c r="Q38" s="417"/>
      <c r="R38" s="418">
        <v>100000</v>
      </c>
      <c r="S38" s="418"/>
      <c r="T38" s="418">
        <v>100000</v>
      </c>
      <c r="U38" s="418"/>
      <c r="V38" s="418">
        <v>100000</v>
      </c>
    </row>
    <row r="39" spans="1:22" ht="12.75" hidden="1" customHeight="1" thickBot="1" x14ac:dyDescent="0.25">
      <c r="A39" s="408"/>
      <c r="B39" s="410"/>
      <c r="C39" s="410"/>
      <c r="D39" s="410"/>
      <c r="E39" s="410"/>
      <c r="F39" s="410"/>
      <c r="G39" s="410"/>
      <c r="H39" s="433"/>
      <c r="I39" s="433"/>
      <c r="J39" s="433"/>
      <c r="K39" s="433"/>
      <c r="L39" s="435"/>
      <c r="M39" s="435"/>
      <c r="N39" s="416"/>
      <c r="O39" s="416"/>
      <c r="P39" s="417"/>
      <c r="Q39" s="417"/>
      <c r="R39" s="418"/>
      <c r="S39" s="418"/>
      <c r="T39" s="418"/>
      <c r="U39" s="418"/>
      <c r="V39" s="418"/>
    </row>
    <row r="40" spans="1:22" ht="17.25" customHeight="1" x14ac:dyDescent="0.2">
      <c r="A40" s="55"/>
      <c r="B40" s="410"/>
      <c r="C40" s="410"/>
      <c r="D40" s="410"/>
      <c r="E40" s="410"/>
      <c r="F40" s="410"/>
      <c r="G40" s="410"/>
      <c r="H40" s="410"/>
      <c r="I40" s="410"/>
      <c r="J40" s="410"/>
      <c r="K40" s="126" t="s">
        <v>227</v>
      </c>
      <c r="L40" s="125">
        <v>1</v>
      </c>
      <c r="M40" s="125">
        <v>11</v>
      </c>
      <c r="N40" s="420">
        <v>7700000000</v>
      </c>
      <c r="O40" s="420"/>
      <c r="P40" s="421">
        <v>0</v>
      </c>
      <c r="Q40" s="421"/>
      <c r="R40" s="390">
        <v>100000</v>
      </c>
      <c r="S40" s="390"/>
      <c r="T40" s="390">
        <v>100000</v>
      </c>
      <c r="U40" s="390"/>
      <c r="V40" s="119">
        <v>100000</v>
      </c>
    </row>
    <row r="41" spans="1:22" ht="13.5" customHeight="1" x14ac:dyDescent="0.2">
      <c r="A41" s="408"/>
      <c r="B41" s="410"/>
      <c r="C41" s="410"/>
      <c r="D41" s="410"/>
      <c r="E41" s="410"/>
      <c r="F41" s="410"/>
      <c r="G41" s="410"/>
      <c r="H41" s="410"/>
      <c r="I41" s="410"/>
      <c r="J41" s="410"/>
      <c r="K41" s="431" t="s">
        <v>233</v>
      </c>
      <c r="L41" s="434">
        <v>1</v>
      </c>
      <c r="M41" s="434">
        <v>11</v>
      </c>
      <c r="N41" s="420">
        <v>7700000020</v>
      </c>
      <c r="O41" s="420"/>
      <c r="P41" s="421">
        <v>0</v>
      </c>
      <c r="Q41" s="421"/>
      <c r="R41" s="390">
        <v>100000</v>
      </c>
      <c r="S41" s="390"/>
      <c r="T41" s="390">
        <v>100000</v>
      </c>
      <c r="U41" s="390"/>
      <c r="V41" s="390">
        <v>100000</v>
      </c>
    </row>
    <row r="42" spans="1:22" ht="17.25" customHeight="1" x14ac:dyDescent="0.2">
      <c r="A42" s="408"/>
      <c r="B42" s="410"/>
      <c r="C42" s="410"/>
      <c r="D42" s="410"/>
      <c r="E42" s="410"/>
      <c r="F42" s="410"/>
      <c r="G42" s="410"/>
      <c r="H42" s="410"/>
      <c r="I42" s="410"/>
      <c r="J42" s="410"/>
      <c r="K42" s="431"/>
      <c r="L42" s="434"/>
      <c r="M42" s="434"/>
      <c r="N42" s="420"/>
      <c r="O42" s="420"/>
      <c r="P42" s="421"/>
      <c r="Q42" s="421"/>
      <c r="R42" s="390"/>
      <c r="S42" s="390"/>
      <c r="T42" s="390"/>
      <c r="U42" s="390"/>
      <c r="V42" s="390"/>
    </row>
    <row r="43" spans="1:22" ht="14.25" customHeight="1" x14ac:dyDescent="0.2">
      <c r="A43" s="55"/>
      <c r="B43" s="127"/>
      <c r="C43" s="127"/>
      <c r="D43" s="127"/>
      <c r="E43" s="127"/>
      <c r="F43" s="127"/>
      <c r="G43" s="127"/>
      <c r="H43" s="127"/>
      <c r="I43" s="127"/>
      <c r="J43" s="127"/>
      <c r="K43" s="126" t="s">
        <v>234</v>
      </c>
      <c r="L43" s="125">
        <v>1</v>
      </c>
      <c r="M43" s="125">
        <v>11</v>
      </c>
      <c r="N43" s="395">
        <v>7700000020</v>
      </c>
      <c r="O43" s="444"/>
      <c r="P43" s="128"/>
      <c r="Q43" s="128">
        <v>870</v>
      </c>
      <c r="R43" s="384">
        <v>100000</v>
      </c>
      <c r="S43" s="385"/>
      <c r="T43" s="384">
        <v>100000</v>
      </c>
      <c r="U43" s="385"/>
      <c r="V43" s="119">
        <v>100000</v>
      </c>
    </row>
    <row r="44" spans="1:22" ht="14.25" customHeight="1" x14ac:dyDescent="0.2">
      <c r="A44" s="55"/>
      <c r="B44" s="127"/>
      <c r="C44" s="127"/>
      <c r="D44" s="127"/>
      <c r="E44" s="127"/>
      <c r="F44" s="127"/>
      <c r="G44" s="127"/>
      <c r="H44" s="127"/>
      <c r="I44" s="127"/>
      <c r="J44" s="127"/>
      <c r="K44" s="129" t="s">
        <v>215</v>
      </c>
      <c r="L44" s="124">
        <v>1</v>
      </c>
      <c r="M44" s="124">
        <v>13</v>
      </c>
      <c r="N44" s="446">
        <v>0</v>
      </c>
      <c r="O44" s="447"/>
      <c r="P44" s="130"/>
      <c r="Q44" s="130">
        <v>0</v>
      </c>
      <c r="R44" s="391">
        <f>R45</f>
        <v>350000</v>
      </c>
      <c r="S44" s="402"/>
      <c r="T44" s="391">
        <v>400000</v>
      </c>
      <c r="U44" s="402"/>
      <c r="V44" s="117">
        <v>400000</v>
      </c>
    </row>
    <row r="45" spans="1:22" ht="14.25" customHeight="1" x14ac:dyDescent="0.2">
      <c r="A45" s="55"/>
      <c r="B45" s="127"/>
      <c r="C45" s="127"/>
      <c r="D45" s="127"/>
      <c r="E45" s="127"/>
      <c r="F45" s="127"/>
      <c r="G45" s="127"/>
      <c r="H45" s="127"/>
      <c r="I45" s="127"/>
      <c r="J45" s="127"/>
      <c r="K45" s="126" t="s">
        <v>227</v>
      </c>
      <c r="L45" s="125">
        <v>1</v>
      </c>
      <c r="M45" s="125">
        <v>13</v>
      </c>
      <c r="N45" s="395">
        <v>7700000000</v>
      </c>
      <c r="O45" s="444"/>
      <c r="P45" s="128"/>
      <c r="Q45" s="128">
        <v>0</v>
      </c>
      <c r="R45" s="384">
        <f>R46</f>
        <v>350000</v>
      </c>
      <c r="S45" s="385"/>
      <c r="T45" s="384">
        <v>400000</v>
      </c>
      <c r="U45" s="385"/>
      <c r="V45" s="119">
        <v>400000</v>
      </c>
    </row>
    <row r="46" spans="1:22" ht="26.25" customHeight="1" x14ac:dyDescent="0.2">
      <c r="A46" s="55"/>
      <c r="B46" s="127"/>
      <c r="C46" s="127"/>
      <c r="D46" s="127"/>
      <c r="E46" s="127"/>
      <c r="F46" s="127"/>
      <c r="G46" s="127"/>
      <c r="H46" s="127"/>
      <c r="I46" s="127"/>
      <c r="J46" s="127"/>
      <c r="K46" s="126" t="s">
        <v>235</v>
      </c>
      <c r="L46" s="125">
        <v>1</v>
      </c>
      <c r="M46" s="125">
        <v>13</v>
      </c>
      <c r="N46" s="395">
        <v>7700090010</v>
      </c>
      <c r="O46" s="444"/>
      <c r="P46" s="128"/>
      <c r="Q46" s="128">
        <v>0</v>
      </c>
      <c r="R46" s="384">
        <f>R47+R48</f>
        <v>350000</v>
      </c>
      <c r="S46" s="385"/>
      <c r="T46" s="384">
        <v>400000</v>
      </c>
      <c r="U46" s="385"/>
      <c r="V46" s="119">
        <v>400000</v>
      </c>
    </row>
    <row r="47" spans="1:22" ht="24.75" customHeight="1" x14ac:dyDescent="0.2">
      <c r="A47" s="55"/>
      <c r="B47" s="127"/>
      <c r="C47" s="127"/>
      <c r="D47" s="127"/>
      <c r="E47" s="127"/>
      <c r="F47" s="127"/>
      <c r="G47" s="127"/>
      <c r="H47" s="127"/>
      <c r="I47" s="127"/>
      <c r="J47" s="127"/>
      <c r="K47" s="126" t="s">
        <v>108</v>
      </c>
      <c r="L47" s="125">
        <v>1</v>
      </c>
      <c r="M47" s="125">
        <v>13</v>
      </c>
      <c r="N47" s="395">
        <v>7700090010</v>
      </c>
      <c r="O47" s="394"/>
      <c r="P47" s="128"/>
      <c r="Q47" s="128">
        <v>240</v>
      </c>
      <c r="R47" s="384">
        <v>332412</v>
      </c>
      <c r="S47" s="394"/>
      <c r="T47" s="384">
        <v>400000</v>
      </c>
      <c r="U47" s="394"/>
      <c r="V47" s="119">
        <v>400000</v>
      </c>
    </row>
    <row r="48" spans="1:22" ht="24.75" customHeight="1" x14ac:dyDescent="0.2">
      <c r="A48" s="319"/>
      <c r="B48" s="320"/>
      <c r="C48" s="320"/>
      <c r="D48" s="320"/>
      <c r="E48" s="320"/>
      <c r="F48" s="320"/>
      <c r="G48" s="320"/>
      <c r="H48" s="320"/>
      <c r="I48" s="320"/>
      <c r="J48" s="320"/>
      <c r="K48" s="326" t="s">
        <v>184</v>
      </c>
      <c r="L48" s="327">
        <v>1</v>
      </c>
      <c r="M48" s="327">
        <v>13</v>
      </c>
      <c r="N48" s="395">
        <v>7700090010</v>
      </c>
      <c r="O48" s="387"/>
      <c r="P48" s="325"/>
      <c r="Q48" s="325">
        <v>850</v>
      </c>
      <c r="R48" s="384">
        <v>17588</v>
      </c>
      <c r="S48" s="387"/>
      <c r="T48" s="315"/>
      <c r="U48" s="316"/>
      <c r="V48" s="317"/>
    </row>
    <row r="49" spans="1:22" x14ac:dyDescent="0.2">
      <c r="A49" s="408"/>
      <c r="B49" s="410" t="s">
        <v>73</v>
      </c>
      <c r="C49" s="410"/>
      <c r="D49" s="410"/>
      <c r="E49" s="410"/>
      <c r="F49" s="410"/>
      <c r="G49" s="410"/>
      <c r="H49" s="410"/>
      <c r="I49" s="410"/>
      <c r="J49" s="410"/>
      <c r="K49" s="410"/>
      <c r="L49" s="409">
        <v>3</v>
      </c>
      <c r="M49" s="409">
        <v>0</v>
      </c>
      <c r="N49" s="411">
        <v>0</v>
      </c>
      <c r="O49" s="411"/>
      <c r="P49" s="412">
        <v>0</v>
      </c>
      <c r="Q49" s="412"/>
      <c r="R49" s="426">
        <f>R51+R56</f>
        <v>785500</v>
      </c>
      <c r="S49" s="426"/>
      <c r="T49" s="426">
        <f>T51+T56</f>
        <v>785500</v>
      </c>
      <c r="U49" s="426"/>
      <c r="V49" s="426">
        <f>V51+V56</f>
        <v>785500</v>
      </c>
    </row>
    <row r="50" spans="1:22" ht="16.5" customHeight="1" x14ac:dyDescent="0.2">
      <c r="A50" s="408"/>
      <c r="B50" s="410"/>
      <c r="C50" s="410"/>
      <c r="D50" s="410"/>
      <c r="E50" s="410"/>
      <c r="F50" s="410"/>
      <c r="G50" s="410"/>
      <c r="H50" s="410"/>
      <c r="I50" s="410"/>
      <c r="J50" s="410"/>
      <c r="K50" s="410"/>
      <c r="L50" s="409"/>
      <c r="M50" s="409"/>
      <c r="N50" s="411"/>
      <c r="O50" s="411"/>
      <c r="P50" s="412"/>
      <c r="Q50" s="412"/>
      <c r="R50" s="426"/>
      <c r="S50" s="426"/>
      <c r="T50" s="426"/>
      <c r="U50" s="426"/>
      <c r="V50" s="426"/>
    </row>
    <row r="51" spans="1:22" ht="13.5" customHeight="1" x14ac:dyDescent="0.2">
      <c r="A51" s="55"/>
      <c r="B51" s="115"/>
      <c r="C51" s="405"/>
      <c r="D51" s="405"/>
      <c r="E51" s="427" t="s">
        <v>236</v>
      </c>
      <c r="F51" s="427"/>
      <c r="G51" s="427"/>
      <c r="H51" s="427"/>
      <c r="I51" s="427"/>
      <c r="J51" s="427"/>
      <c r="K51" s="427"/>
      <c r="L51" s="116">
        <v>3</v>
      </c>
      <c r="M51" s="116">
        <v>10</v>
      </c>
      <c r="N51" s="428">
        <v>0</v>
      </c>
      <c r="O51" s="428"/>
      <c r="P51" s="429">
        <v>0</v>
      </c>
      <c r="Q51" s="429"/>
      <c r="R51" s="418">
        <v>763000</v>
      </c>
      <c r="S51" s="418"/>
      <c r="T51" s="418">
        <v>763000</v>
      </c>
      <c r="U51" s="418"/>
      <c r="V51" s="117">
        <v>763000</v>
      </c>
    </row>
    <row r="52" spans="1:22" ht="39" customHeight="1" x14ac:dyDescent="0.2">
      <c r="A52" s="55"/>
      <c r="B52" s="115"/>
      <c r="C52" s="405"/>
      <c r="D52" s="405"/>
      <c r="E52" s="405"/>
      <c r="F52" s="405"/>
      <c r="G52" s="419" t="s">
        <v>229</v>
      </c>
      <c r="H52" s="419"/>
      <c r="I52" s="419"/>
      <c r="J52" s="419"/>
      <c r="K52" s="419"/>
      <c r="L52" s="125">
        <v>3</v>
      </c>
      <c r="M52" s="125">
        <v>10</v>
      </c>
      <c r="N52" s="420">
        <v>6400000000</v>
      </c>
      <c r="O52" s="420"/>
      <c r="P52" s="421">
        <v>0</v>
      </c>
      <c r="Q52" s="421"/>
      <c r="R52" s="390">
        <v>763000</v>
      </c>
      <c r="S52" s="390"/>
      <c r="T52" s="390">
        <v>763000</v>
      </c>
      <c r="U52" s="390"/>
      <c r="V52" s="119">
        <v>763000</v>
      </c>
    </row>
    <row r="53" spans="1:22" ht="27" customHeight="1" x14ac:dyDescent="0.2">
      <c r="A53" s="55"/>
      <c r="B53" s="115"/>
      <c r="C53" s="405"/>
      <c r="D53" s="405"/>
      <c r="E53" s="405"/>
      <c r="F53" s="405"/>
      <c r="G53" s="419" t="s">
        <v>237</v>
      </c>
      <c r="H53" s="419"/>
      <c r="I53" s="419"/>
      <c r="J53" s="419"/>
      <c r="K53" s="419"/>
      <c r="L53" s="125">
        <v>3</v>
      </c>
      <c r="M53" s="125">
        <v>10</v>
      </c>
      <c r="N53" s="420">
        <v>6420000000</v>
      </c>
      <c r="O53" s="420"/>
      <c r="P53" s="421">
        <v>0</v>
      </c>
      <c r="Q53" s="421"/>
      <c r="R53" s="390">
        <v>763000</v>
      </c>
      <c r="S53" s="390"/>
      <c r="T53" s="390">
        <v>763000</v>
      </c>
      <c r="U53" s="390"/>
      <c r="V53" s="119">
        <v>763000</v>
      </c>
    </row>
    <row r="54" spans="1:22" ht="26.25" customHeight="1" x14ac:dyDescent="0.2">
      <c r="A54" s="55"/>
      <c r="B54" s="115"/>
      <c r="C54" s="405"/>
      <c r="D54" s="405"/>
      <c r="E54" s="405"/>
      <c r="F54" s="405"/>
      <c r="G54" s="115"/>
      <c r="H54" s="431" t="s">
        <v>238</v>
      </c>
      <c r="I54" s="431"/>
      <c r="J54" s="431"/>
      <c r="K54" s="431"/>
      <c r="L54" s="125">
        <v>3</v>
      </c>
      <c r="M54" s="125">
        <v>10</v>
      </c>
      <c r="N54" s="420">
        <v>6420095020</v>
      </c>
      <c r="O54" s="420"/>
      <c r="P54" s="421">
        <v>0</v>
      </c>
      <c r="Q54" s="421"/>
      <c r="R54" s="390">
        <v>763000</v>
      </c>
      <c r="S54" s="390"/>
      <c r="T54" s="390">
        <v>763000</v>
      </c>
      <c r="U54" s="390"/>
      <c r="V54" s="119">
        <v>763000</v>
      </c>
    </row>
    <row r="55" spans="1:22" ht="30.75" customHeight="1" x14ac:dyDescent="0.2">
      <c r="A55" s="55"/>
      <c r="B55" s="115"/>
      <c r="C55" s="405"/>
      <c r="D55" s="405"/>
      <c r="E55" s="405"/>
      <c r="F55" s="405"/>
      <c r="G55" s="115"/>
      <c r="H55" s="431"/>
      <c r="I55" s="431"/>
      <c r="J55" s="431" t="s">
        <v>108</v>
      </c>
      <c r="K55" s="431"/>
      <c r="L55" s="125">
        <v>3</v>
      </c>
      <c r="M55" s="125">
        <v>10</v>
      </c>
      <c r="N55" s="420">
        <v>6420095020</v>
      </c>
      <c r="O55" s="420"/>
      <c r="P55" s="421">
        <v>240</v>
      </c>
      <c r="Q55" s="421"/>
      <c r="R55" s="390">
        <v>763000</v>
      </c>
      <c r="S55" s="390"/>
      <c r="T55" s="390">
        <v>763000</v>
      </c>
      <c r="U55" s="390"/>
      <c r="V55" s="119">
        <v>763000</v>
      </c>
    </row>
    <row r="56" spans="1:22" ht="26.25" customHeight="1" x14ac:dyDescent="0.2">
      <c r="A56" s="55"/>
      <c r="B56" s="115"/>
      <c r="C56" s="427" t="s">
        <v>74</v>
      </c>
      <c r="D56" s="427"/>
      <c r="E56" s="427"/>
      <c r="F56" s="427"/>
      <c r="G56" s="427"/>
      <c r="H56" s="427"/>
      <c r="I56" s="427"/>
      <c r="J56" s="427"/>
      <c r="K56" s="427"/>
      <c r="L56" s="116">
        <v>3</v>
      </c>
      <c r="M56" s="116">
        <v>14</v>
      </c>
      <c r="N56" s="428">
        <v>0</v>
      </c>
      <c r="O56" s="428"/>
      <c r="P56" s="429">
        <v>0</v>
      </c>
      <c r="Q56" s="429"/>
      <c r="R56" s="418">
        <v>22500</v>
      </c>
      <c r="S56" s="418"/>
      <c r="T56" s="418">
        <v>22500</v>
      </c>
      <c r="U56" s="418"/>
      <c r="V56" s="117">
        <v>22500</v>
      </c>
    </row>
    <row r="57" spans="1:22" ht="16.5" customHeight="1" x14ac:dyDescent="0.2">
      <c r="A57" s="55"/>
      <c r="B57" s="115"/>
      <c r="C57" s="405"/>
      <c r="D57" s="405"/>
      <c r="E57" s="407" t="s">
        <v>227</v>
      </c>
      <c r="F57" s="407"/>
      <c r="G57" s="407"/>
      <c r="H57" s="407"/>
      <c r="I57" s="407"/>
      <c r="J57" s="407"/>
      <c r="K57" s="407"/>
      <c r="L57" s="118">
        <v>3</v>
      </c>
      <c r="M57" s="118">
        <v>14</v>
      </c>
      <c r="N57" s="414">
        <v>7700000000</v>
      </c>
      <c r="O57" s="414"/>
      <c r="P57" s="430">
        <v>0</v>
      </c>
      <c r="Q57" s="430"/>
      <c r="R57" s="390">
        <v>22500</v>
      </c>
      <c r="S57" s="390"/>
      <c r="T57" s="390">
        <v>22500</v>
      </c>
      <c r="U57" s="390"/>
      <c r="V57" s="119">
        <v>22500</v>
      </c>
    </row>
    <row r="58" spans="1:22" ht="19.5" customHeight="1" x14ac:dyDescent="0.2">
      <c r="A58" s="55"/>
      <c r="B58" s="115"/>
      <c r="C58" s="405"/>
      <c r="D58" s="405"/>
      <c r="E58" s="406"/>
      <c r="F58" s="406"/>
      <c r="G58" s="407" t="s">
        <v>116</v>
      </c>
      <c r="H58" s="407"/>
      <c r="I58" s="407"/>
      <c r="J58" s="407"/>
      <c r="K58" s="407"/>
      <c r="L58" s="118">
        <v>3</v>
      </c>
      <c r="M58" s="118">
        <v>14</v>
      </c>
      <c r="N58" s="414">
        <v>7700020040</v>
      </c>
      <c r="O58" s="414"/>
      <c r="P58" s="430">
        <v>0</v>
      </c>
      <c r="Q58" s="430"/>
      <c r="R58" s="390">
        <v>22500</v>
      </c>
      <c r="S58" s="390"/>
      <c r="T58" s="390">
        <v>22500</v>
      </c>
      <c r="U58" s="390"/>
      <c r="V58" s="119">
        <v>22500</v>
      </c>
    </row>
    <row r="59" spans="1:22" ht="28.5" customHeight="1" x14ac:dyDescent="0.2">
      <c r="A59" s="55"/>
      <c r="B59" s="115"/>
      <c r="C59" s="405"/>
      <c r="D59" s="405"/>
      <c r="E59" s="406"/>
      <c r="F59" s="406"/>
      <c r="G59" s="407" t="s">
        <v>108</v>
      </c>
      <c r="H59" s="407"/>
      <c r="I59" s="407"/>
      <c r="J59" s="407"/>
      <c r="K59" s="407"/>
      <c r="L59" s="118">
        <v>3</v>
      </c>
      <c r="M59" s="118">
        <v>14</v>
      </c>
      <c r="N59" s="414">
        <v>7700020040</v>
      </c>
      <c r="O59" s="414"/>
      <c r="P59" s="430">
        <v>240</v>
      </c>
      <c r="Q59" s="430"/>
      <c r="R59" s="390">
        <v>22500</v>
      </c>
      <c r="S59" s="390"/>
      <c r="T59" s="390">
        <v>22500</v>
      </c>
      <c r="U59" s="390"/>
      <c r="V59" s="119">
        <v>22500</v>
      </c>
    </row>
    <row r="60" spans="1:22" x14ac:dyDescent="0.2">
      <c r="A60" s="55"/>
      <c r="B60" s="410" t="s">
        <v>75</v>
      </c>
      <c r="C60" s="410"/>
      <c r="D60" s="410"/>
      <c r="E60" s="410"/>
      <c r="F60" s="410"/>
      <c r="G60" s="410"/>
      <c r="H60" s="410"/>
      <c r="I60" s="410"/>
      <c r="J60" s="410"/>
      <c r="K60" s="410"/>
      <c r="L60" s="131">
        <v>4</v>
      </c>
      <c r="M60" s="131">
        <v>0</v>
      </c>
      <c r="N60" s="411">
        <v>0</v>
      </c>
      <c r="O60" s="411"/>
      <c r="P60" s="412">
        <v>0</v>
      </c>
      <c r="Q60" s="412"/>
      <c r="R60" s="426">
        <f>R61</f>
        <v>23366042.859999999</v>
      </c>
      <c r="S60" s="426"/>
      <c r="T60" s="426">
        <f>T61</f>
        <v>17166700</v>
      </c>
      <c r="U60" s="426"/>
      <c r="V60" s="132">
        <f>V61</f>
        <v>17423100</v>
      </c>
    </row>
    <row r="61" spans="1:22" x14ac:dyDescent="0.2">
      <c r="A61" s="55"/>
      <c r="B61" s="115"/>
      <c r="C61" s="427" t="s">
        <v>76</v>
      </c>
      <c r="D61" s="427"/>
      <c r="E61" s="427"/>
      <c r="F61" s="427"/>
      <c r="G61" s="427"/>
      <c r="H61" s="427"/>
      <c r="I61" s="427"/>
      <c r="J61" s="427"/>
      <c r="K61" s="427"/>
      <c r="L61" s="116">
        <v>4</v>
      </c>
      <c r="M61" s="116">
        <v>9</v>
      </c>
      <c r="N61" s="428">
        <v>0</v>
      </c>
      <c r="O61" s="428"/>
      <c r="P61" s="429">
        <v>0</v>
      </c>
      <c r="Q61" s="429"/>
      <c r="R61" s="418">
        <f>R65+R68</f>
        <v>23366042.859999999</v>
      </c>
      <c r="S61" s="418"/>
      <c r="T61" s="418">
        <f>T66</f>
        <v>17166700</v>
      </c>
      <c r="U61" s="418"/>
      <c r="V61" s="117">
        <f>V66</f>
        <v>17423100</v>
      </c>
    </row>
    <row r="62" spans="1:22" ht="40.5" customHeight="1" x14ac:dyDescent="0.2">
      <c r="A62" s="55"/>
      <c r="B62" s="115"/>
      <c r="C62" s="405"/>
      <c r="D62" s="405"/>
      <c r="E62" s="407" t="s">
        <v>239</v>
      </c>
      <c r="F62" s="407"/>
      <c r="G62" s="407"/>
      <c r="H62" s="407"/>
      <c r="I62" s="407"/>
      <c r="J62" s="407"/>
      <c r="K62" s="407"/>
      <c r="L62" s="118">
        <v>4</v>
      </c>
      <c r="M62" s="118">
        <v>9</v>
      </c>
      <c r="N62" s="414">
        <v>6400000000</v>
      </c>
      <c r="O62" s="414"/>
      <c r="P62" s="430">
        <v>0</v>
      </c>
      <c r="Q62" s="430"/>
      <c r="R62" s="390">
        <f>R63</f>
        <v>23366042.859999999</v>
      </c>
      <c r="S62" s="390"/>
      <c r="T62" s="390">
        <v>17166700</v>
      </c>
      <c r="U62" s="390"/>
      <c r="V62" s="119">
        <v>17423100</v>
      </c>
    </row>
    <row r="63" spans="1:22" x14ac:dyDescent="0.2">
      <c r="A63" s="408"/>
      <c r="B63" s="405"/>
      <c r="C63" s="405"/>
      <c r="D63" s="405"/>
      <c r="E63" s="406"/>
      <c r="F63" s="406"/>
      <c r="G63" s="407" t="s">
        <v>240</v>
      </c>
      <c r="H63" s="407"/>
      <c r="I63" s="407"/>
      <c r="J63" s="407"/>
      <c r="K63" s="407"/>
      <c r="L63" s="413">
        <v>4</v>
      </c>
      <c r="M63" s="413">
        <v>9</v>
      </c>
      <c r="N63" s="414">
        <v>6430000000</v>
      </c>
      <c r="O63" s="414"/>
      <c r="P63" s="430">
        <v>0</v>
      </c>
      <c r="Q63" s="430"/>
      <c r="R63" s="390">
        <f>R65+R68</f>
        <v>23366042.859999999</v>
      </c>
      <c r="S63" s="390"/>
      <c r="T63" s="390">
        <v>17166700</v>
      </c>
      <c r="U63" s="390"/>
      <c r="V63" s="390">
        <v>17423100</v>
      </c>
    </row>
    <row r="64" spans="1:22" ht="25.5" customHeight="1" x14ac:dyDescent="0.2">
      <c r="A64" s="408"/>
      <c r="B64" s="405"/>
      <c r="C64" s="405"/>
      <c r="D64" s="405"/>
      <c r="E64" s="406"/>
      <c r="F64" s="406"/>
      <c r="G64" s="407"/>
      <c r="H64" s="407"/>
      <c r="I64" s="407"/>
      <c r="J64" s="407"/>
      <c r="K64" s="407"/>
      <c r="L64" s="413"/>
      <c r="M64" s="413"/>
      <c r="N64" s="414"/>
      <c r="O64" s="414"/>
      <c r="P64" s="430"/>
      <c r="Q64" s="430"/>
      <c r="R64" s="390"/>
      <c r="S64" s="390"/>
      <c r="T64" s="390"/>
      <c r="U64" s="390"/>
      <c r="V64" s="390"/>
    </row>
    <row r="65" spans="1:22" ht="37.5" customHeight="1" x14ac:dyDescent="0.2">
      <c r="A65" s="55"/>
      <c r="B65" s="115"/>
      <c r="C65" s="405"/>
      <c r="D65" s="405"/>
      <c r="E65" s="406"/>
      <c r="F65" s="406"/>
      <c r="G65" s="407" t="s">
        <v>117</v>
      </c>
      <c r="H65" s="407"/>
      <c r="I65" s="407"/>
      <c r="J65" s="407"/>
      <c r="K65" s="407"/>
      <c r="L65" s="118">
        <v>4</v>
      </c>
      <c r="M65" s="118">
        <v>9</v>
      </c>
      <c r="N65" s="414">
        <v>6430095280</v>
      </c>
      <c r="O65" s="414"/>
      <c r="P65" s="430">
        <v>0</v>
      </c>
      <c r="Q65" s="430"/>
      <c r="R65" s="390">
        <f>R66</f>
        <v>15057851.859999999</v>
      </c>
      <c r="S65" s="390"/>
      <c r="T65" s="390">
        <v>17166700</v>
      </c>
      <c r="U65" s="390"/>
      <c r="V65" s="119">
        <v>17423100</v>
      </c>
    </row>
    <row r="66" spans="1:22" x14ac:dyDescent="0.2">
      <c r="A66" s="408"/>
      <c r="B66" s="405"/>
      <c r="C66" s="405"/>
      <c r="D66" s="405"/>
      <c r="E66" s="406"/>
      <c r="F66" s="406"/>
      <c r="G66" s="406"/>
      <c r="H66" s="407" t="s">
        <v>110</v>
      </c>
      <c r="I66" s="407"/>
      <c r="J66" s="407"/>
      <c r="K66" s="407"/>
      <c r="L66" s="413">
        <v>4</v>
      </c>
      <c r="M66" s="413">
        <v>9</v>
      </c>
      <c r="N66" s="414">
        <v>6430095280</v>
      </c>
      <c r="O66" s="414"/>
      <c r="P66" s="430">
        <v>240</v>
      </c>
      <c r="Q66" s="430"/>
      <c r="R66" s="390">
        <v>15057851.859999999</v>
      </c>
      <c r="S66" s="390"/>
      <c r="T66" s="390">
        <v>17166700</v>
      </c>
      <c r="U66" s="390"/>
      <c r="V66" s="390">
        <v>17423100</v>
      </c>
    </row>
    <row r="67" spans="1:22" x14ac:dyDescent="0.2">
      <c r="A67" s="408"/>
      <c r="B67" s="405"/>
      <c r="C67" s="405"/>
      <c r="D67" s="405"/>
      <c r="E67" s="406"/>
      <c r="F67" s="406"/>
      <c r="G67" s="406"/>
      <c r="H67" s="407"/>
      <c r="I67" s="407"/>
      <c r="J67" s="407"/>
      <c r="K67" s="407"/>
      <c r="L67" s="413"/>
      <c r="M67" s="413"/>
      <c r="N67" s="414"/>
      <c r="O67" s="414"/>
      <c r="P67" s="430"/>
      <c r="Q67" s="430"/>
      <c r="R67" s="390"/>
      <c r="S67" s="390"/>
      <c r="T67" s="390"/>
      <c r="U67" s="390"/>
      <c r="V67" s="390"/>
    </row>
    <row r="68" spans="1:22" ht="25.5" x14ac:dyDescent="0.2">
      <c r="A68" s="312"/>
      <c r="B68" s="308"/>
      <c r="C68" s="308"/>
      <c r="D68" s="308"/>
      <c r="E68" s="310"/>
      <c r="F68" s="310"/>
      <c r="G68" s="310"/>
      <c r="H68" s="311"/>
      <c r="I68" s="311"/>
      <c r="J68" s="311"/>
      <c r="K68" s="332" t="s">
        <v>267</v>
      </c>
      <c r="L68" s="313">
        <v>4</v>
      </c>
      <c r="M68" s="313">
        <v>9</v>
      </c>
      <c r="N68" s="389" t="s">
        <v>268</v>
      </c>
      <c r="O68" s="393"/>
      <c r="P68" s="314"/>
      <c r="Q68" s="314">
        <v>0</v>
      </c>
      <c r="R68" s="384">
        <f>R69</f>
        <v>8308191</v>
      </c>
      <c r="S68" s="385"/>
      <c r="T68" s="384"/>
      <c r="U68" s="385"/>
      <c r="V68" s="309"/>
    </row>
    <row r="69" spans="1:22" ht="25.5" x14ac:dyDescent="0.2">
      <c r="A69" s="312"/>
      <c r="B69" s="308"/>
      <c r="C69" s="308"/>
      <c r="D69" s="308"/>
      <c r="E69" s="310"/>
      <c r="F69" s="310"/>
      <c r="G69" s="310"/>
      <c r="H69" s="311"/>
      <c r="I69" s="311"/>
      <c r="J69" s="311"/>
      <c r="K69" s="332" t="s">
        <v>110</v>
      </c>
      <c r="L69" s="313">
        <v>4</v>
      </c>
      <c r="M69" s="313">
        <v>9</v>
      </c>
      <c r="N69" s="389" t="s">
        <v>268</v>
      </c>
      <c r="O69" s="387"/>
      <c r="P69" s="314"/>
      <c r="Q69" s="314">
        <v>240</v>
      </c>
      <c r="R69" s="384">
        <v>8308191</v>
      </c>
      <c r="S69" s="387"/>
      <c r="T69" s="306"/>
      <c r="U69" s="307"/>
      <c r="V69" s="309"/>
    </row>
    <row r="70" spans="1:22" x14ac:dyDescent="0.2">
      <c r="A70" s="55"/>
      <c r="B70" s="410" t="s">
        <v>186</v>
      </c>
      <c r="C70" s="410"/>
      <c r="D70" s="410"/>
      <c r="E70" s="410"/>
      <c r="F70" s="410"/>
      <c r="G70" s="410"/>
      <c r="H70" s="410"/>
      <c r="I70" s="410"/>
      <c r="J70" s="410"/>
      <c r="K70" s="410"/>
      <c r="L70" s="131">
        <v>5</v>
      </c>
      <c r="M70" s="131">
        <v>0</v>
      </c>
      <c r="N70" s="411">
        <v>0</v>
      </c>
      <c r="O70" s="411"/>
      <c r="P70" s="412">
        <v>0</v>
      </c>
      <c r="Q70" s="412"/>
      <c r="R70" s="436">
        <f>R71+R76+R80</f>
        <v>17095681.539999999</v>
      </c>
      <c r="S70" s="436"/>
      <c r="T70" s="426">
        <f>T71+T76+T80</f>
        <v>35339300</v>
      </c>
      <c r="U70" s="426"/>
      <c r="V70" s="132">
        <f>V71+V76+V80</f>
        <v>32776300</v>
      </c>
    </row>
    <row r="71" spans="1:22" x14ac:dyDescent="0.2">
      <c r="A71" s="55"/>
      <c r="B71" s="127"/>
      <c r="C71" s="127"/>
      <c r="D71" s="127"/>
      <c r="E71" s="127"/>
      <c r="F71" s="127"/>
      <c r="G71" s="127"/>
      <c r="H71" s="127"/>
      <c r="I71" s="127"/>
      <c r="J71" s="127"/>
      <c r="K71" s="122" t="s">
        <v>218</v>
      </c>
      <c r="L71" s="116">
        <v>5</v>
      </c>
      <c r="M71" s="116">
        <v>1</v>
      </c>
      <c r="N71" s="396">
        <v>0</v>
      </c>
      <c r="O71" s="397"/>
      <c r="P71" s="123"/>
      <c r="Q71" s="123">
        <v>0</v>
      </c>
      <c r="R71" s="398">
        <f>R73+R75</f>
        <v>1992200</v>
      </c>
      <c r="S71" s="399"/>
      <c r="T71" s="391">
        <v>50000</v>
      </c>
      <c r="U71" s="402"/>
      <c r="V71" s="117">
        <v>50000</v>
      </c>
    </row>
    <row r="72" spans="1:22" ht="25.5" x14ac:dyDescent="0.2">
      <c r="A72" s="373"/>
      <c r="B72" s="374"/>
      <c r="C72" s="374"/>
      <c r="D72" s="374"/>
      <c r="E72" s="374"/>
      <c r="F72" s="374"/>
      <c r="G72" s="374"/>
      <c r="H72" s="374"/>
      <c r="I72" s="374"/>
      <c r="J72" s="374"/>
      <c r="K72" s="371" t="s">
        <v>301</v>
      </c>
      <c r="L72" s="375">
        <v>5</v>
      </c>
      <c r="M72" s="375">
        <v>1</v>
      </c>
      <c r="N72" s="389">
        <v>7700040010</v>
      </c>
      <c r="O72" s="394"/>
      <c r="P72" s="372"/>
      <c r="Q72" s="372">
        <v>0</v>
      </c>
      <c r="R72" s="449">
        <v>1942000</v>
      </c>
      <c r="S72" s="394"/>
      <c r="T72" s="384"/>
      <c r="U72" s="394"/>
      <c r="V72" s="369"/>
    </row>
    <row r="73" spans="1:22" x14ac:dyDescent="0.2">
      <c r="A73" s="373"/>
      <c r="B73" s="374"/>
      <c r="C73" s="374"/>
      <c r="D73" s="374"/>
      <c r="E73" s="374"/>
      <c r="F73" s="374"/>
      <c r="G73" s="374"/>
      <c r="H73" s="374"/>
      <c r="I73" s="374"/>
      <c r="J73" s="374"/>
      <c r="K73" s="371" t="s">
        <v>302</v>
      </c>
      <c r="L73" s="375">
        <v>5</v>
      </c>
      <c r="M73" s="375">
        <v>1</v>
      </c>
      <c r="N73" s="389">
        <v>7700040010</v>
      </c>
      <c r="O73" s="387"/>
      <c r="P73" s="372"/>
      <c r="Q73" s="372">
        <v>410</v>
      </c>
      <c r="R73" s="449">
        <v>1942200</v>
      </c>
      <c r="S73" s="387"/>
      <c r="T73" s="370"/>
      <c r="U73" s="316"/>
      <c r="V73" s="369"/>
    </row>
    <row r="74" spans="1:22" ht="24.75" customHeight="1" x14ac:dyDescent="0.2">
      <c r="A74" s="55"/>
      <c r="B74" s="127"/>
      <c r="C74" s="127"/>
      <c r="D74" s="127"/>
      <c r="E74" s="127"/>
      <c r="F74" s="127"/>
      <c r="G74" s="127"/>
      <c r="H74" s="127"/>
      <c r="I74" s="127"/>
      <c r="J74" s="127"/>
      <c r="K74" s="120" t="s">
        <v>241</v>
      </c>
      <c r="L74" s="118">
        <v>5</v>
      </c>
      <c r="M74" s="118">
        <v>1</v>
      </c>
      <c r="N74" s="389">
        <v>7700090140</v>
      </c>
      <c r="O74" s="393"/>
      <c r="P74" s="121"/>
      <c r="Q74" s="121">
        <v>0</v>
      </c>
      <c r="R74" s="400">
        <v>50000</v>
      </c>
      <c r="S74" s="401"/>
      <c r="T74" s="384">
        <v>50000</v>
      </c>
      <c r="U74" s="385"/>
      <c r="V74" s="119">
        <v>50000</v>
      </c>
    </row>
    <row r="75" spans="1:22" ht="25.5" x14ac:dyDescent="0.2">
      <c r="A75" s="55"/>
      <c r="B75" s="127"/>
      <c r="C75" s="127"/>
      <c r="D75" s="127"/>
      <c r="E75" s="127"/>
      <c r="F75" s="127"/>
      <c r="G75" s="127"/>
      <c r="H75" s="127"/>
      <c r="I75" s="127"/>
      <c r="J75" s="127"/>
      <c r="K75" s="120" t="s">
        <v>110</v>
      </c>
      <c r="L75" s="118">
        <v>5</v>
      </c>
      <c r="M75" s="118">
        <v>1</v>
      </c>
      <c r="N75" s="389">
        <v>7700090140</v>
      </c>
      <c r="O75" s="393"/>
      <c r="P75" s="121"/>
      <c r="Q75" s="121">
        <v>240</v>
      </c>
      <c r="R75" s="400">
        <v>50000</v>
      </c>
      <c r="S75" s="401"/>
      <c r="T75" s="384">
        <v>50000</v>
      </c>
      <c r="U75" s="385"/>
      <c r="V75" s="119">
        <v>50000</v>
      </c>
    </row>
    <row r="76" spans="1:22" x14ac:dyDescent="0.2">
      <c r="A76" s="55"/>
      <c r="B76" s="127"/>
      <c r="C76" s="127"/>
      <c r="D76" s="127"/>
      <c r="E76" s="127"/>
      <c r="F76" s="127"/>
      <c r="G76" s="127"/>
      <c r="H76" s="127"/>
      <c r="I76" s="127"/>
      <c r="J76" s="127"/>
      <c r="K76" s="122" t="s">
        <v>219</v>
      </c>
      <c r="L76" s="116">
        <v>5</v>
      </c>
      <c r="M76" s="116">
        <v>2</v>
      </c>
      <c r="N76" s="396">
        <v>0</v>
      </c>
      <c r="O76" s="397"/>
      <c r="P76" s="123"/>
      <c r="Q76" s="123">
        <v>0</v>
      </c>
      <c r="R76" s="398">
        <f>R77</f>
        <v>50000</v>
      </c>
      <c r="S76" s="399"/>
      <c r="T76" s="391">
        <v>25000</v>
      </c>
      <c r="U76" s="402"/>
      <c r="V76" s="117">
        <v>25000</v>
      </c>
    </row>
    <row r="77" spans="1:22" x14ac:dyDescent="0.2">
      <c r="A77" s="55"/>
      <c r="B77" s="127"/>
      <c r="C77" s="127"/>
      <c r="D77" s="127"/>
      <c r="E77" s="127"/>
      <c r="F77" s="127"/>
      <c r="G77" s="127"/>
      <c r="H77" s="127"/>
      <c r="I77" s="127"/>
      <c r="J77" s="127"/>
      <c r="K77" s="120" t="s">
        <v>227</v>
      </c>
      <c r="L77" s="118">
        <v>5</v>
      </c>
      <c r="M77" s="118">
        <v>2</v>
      </c>
      <c r="N77" s="389">
        <v>7700000000</v>
      </c>
      <c r="O77" s="393"/>
      <c r="P77" s="121"/>
      <c r="Q77" s="121">
        <v>0</v>
      </c>
      <c r="R77" s="400">
        <f>R78</f>
        <v>50000</v>
      </c>
      <c r="S77" s="401"/>
      <c r="T77" s="384">
        <v>25000</v>
      </c>
      <c r="U77" s="385"/>
      <c r="V77" s="119">
        <v>25000</v>
      </c>
    </row>
    <row r="78" spans="1:22" x14ac:dyDescent="0.2">
      <c r="A78" s="55"/>
      <c r="B78" s="127"/>
      <c r="C78" s="127"/>
      <c r="D78" s="127"/>
      <c r="E78" s="127"/>
      <c r="F78" s="127"/>
      <c r="G78" s="127"/>
      <c r="H78" s="127"/>
      <c r="I78" s="127"/>
      <c r="J78" s="127"/>
      <c r="K78" s="120" t="s">
        <v>242</v>
      </c>
      <c r="L78" s="118">
        <v>5</v>
      </c>
      <c r="M78" s="118">
        <v>2</v>
      </c>
      <c r="N78" s="389">
        <v>7700090120</v>
      </c>
      <c r="O78" s="393"/>
      <c r="P78" s="121"/>
      <c r="Q78" s="121">
        <v>0</v>
      </c>
      <c r="R78" s="400">
        <f>R79</f>
        <v>50000</v>
      </c>
      <c r="S78" s="401"/>
      <c r="T78" s="384">
        <v>25000</v>
      </c>
      <c r="U78" s="385"/>
      <c r="V78" s="119">
        <v>25000</v>
      </c>
    </row>
    <row r="79" spans="1:22" ht="30" customHeight="1" x14ac:dyDescent="0.2">
      <c r="A79" s="55"/>
      <c r="B79" s="127"/>
      <c r="C79" s="127"/>
      <c r="D79" s="127"/>
      <c r="E79" s="127"/>
      <c r="F79" s="127"/>
      <c r="G79" s="127"/>
      <c r="H79" s="127"/>
      <c r="I79" s="127"/>
      <c r="J79" s="127"/>
      <c r="K79" s="120" t="s">
        <v>110</v>
      </c>
      <c r="L79" s="118">
        <v>5</v>
      </c>
      <c r="M79" s="118">
        <v>2</v>
      </c>
      <c r="N79" s="389">
        <v>7700090120</v>
      </c>
      <c r="O79" s="393"/>
      <c r="P79" s="121"/>
      <c r="Q79" s="121">
        <v>240</v>
      </c>
      <c r="R79" s="400">
        <v>50000</v>
      </c>
      <c r="S79" s="401"/>
      <c r="T79" s="384">
        <v>25000</v>
      </c>
      <c r="U79" s="385"/>
      <c r="V79" s="119">
        <v>25000</v>
      </c>
    </row>
    <row r="80" spans="1:22" x14ac:dyDescent="0.2">
      <c r="A80" s="55"/>
      <c r="B80" s="115"/>
      <c r="C80" s="427" t="s">
        <v>177</v>
      </c>
      <c r="D80" s="427"/>
      <c r="E80" s="427"/>
      <c r="F80" s="427"/>
      <c r="G80" s="427"/>
      <c r="H80" s="427"/>
      <c r="I80" s="427"/>
      <c r="J80" s="427"/>
      <c r="K80" s="427"/>
      <c r="L80" s="116">
        <v>5</v>
      </c>
      <c r="M80" s="116">
        <v>3</v>
      </c>
      <c r="N80" s="428">
        <v>0</v>
      </c>
      <c r="O80" s="428"/>
      <c r="P80" s="429">
        <v>0</v>
      </c>
      <c r="Q80" s="429"/>
      <c r="R80" s="437">
        <f>R81+R86</f>
        <v>15053481.539999999</v>
      </c>
      <c r="S80" s="437"/>
      <c r="T80" s="418">
        <f>T84</f>
        <v>35264300</v>
      </c>
      <c r="U80" s="418"/>
      <c r="V80" s="117">
        <f>V84</f>
        <v>32701300</v>
      </c>
    </row>
    <row r="81" spans="1:22" ht="41.25" customHeight="1" x14ac:dyDescent="0.2">
      <c r="A81" s="55"/>
      <c r="B81" s="115"/>
      <c r="C81" s="405"/>
      <c r="D81" s="405"/>
      <c r="E81" s="407" t="s">
        <v>243</v>
      </c>
      <c r="F81" s="407"/>
      <c r="G81" s="407"/>
      <c r="H81" s="407"/>
      <c r="I81" s="407"/>
      <c r="J81" s="407"/>
      <c r="K81" s="407"/>
      <c r="L81" s="118">
        <v>5</v>
      </c>
      <c r="M81" s="118">
        <v>3</v>
      </c>
      <c r="N81" s="414">
        <v>6400000000</v>
      </c>
      <c r="O81" s="414"/>
      <c r="P81" s="430">
        <v>0</v>
      </c>
      <c r="Q81" s="430"/>
      <c r="R81" s="390">
        <f>R82</f>
        <v>9576470.2599999998</v>
      </c>
      <c r="S81" s="390"/>
      <c r="T81" s="390">
        <v>35264300</v>
      </c>
      <c r="U81" s="390"/>
      <c r="V81" s="119">
        <v>32701300</v>
      </c>
    </row>
    <row r="82" spans="1:22" ht="30.75" customHeight="1" x14ac:dyDescent="0.2">
      <c r="A82" s="55"/>
      <c r="B82" s="115"/>
      <c r="C82" s="405"/>
      <c r="D82" s="405"/>
      <c r="E82" s="407" t="s">
        <v>244</v>
      </c>
      <c r="F82" s="407"/>
      <c r="G82" s="407"/>
      <c r="H82" s="407"/>
      <c r="I82" s="407"/>
      <c r="J82" s="407"/>
      <c r="K82" s="407"/>
      <c r="L82" s="118">
        <v>5</v>
      </c>
      <c r="M82" s="118">
        <v>3</v>
      </c>
      <c r="N82" s="414">
        <v>6440000000</v>
      </c>
      <c r="O82" s="414"/>
      <c r="P82" s="430">
        <v>0</v>
      </c>
      <c r="Q82" s="430"/>
      <c r="R82" s="390">
        <f>R83</f>
        <v>9576470.2599999998</v>
      </c>
      <c r="S82" s="390"/>
      <c r="T82" s="390">
        <v>35264300</v>
      </c>
      <c r="U82" s="390"/>
      <c r="V82" s="119">
        <v>32701300</v>
      </c>
    </row>
    <row r="83" spans="1:22" ht="28.5" customHeight="1" x14ac:dyDescent="0.2">
      <c r="A83" s="55"/>
      <c r="B83" s="115"/>
      <c r="C83" s="405"/>
      <c r="D83" s="405"/>
      <c r="E83" s="407" t="s">
        <v>187</v>
      </c>
      <c r="F83" s="407"/>
      <c r="G83" s="407"/>
      <c r="H83" s="407"/>
      <c r="I83" s="407"/>
      <c r="J83" s="407"/>
      <c r="K83" s="407"/>
      <c r="L83" s="118">
        <v>5</v>
      </c>
      <c r="M83" s="118">
        <v>3</v>
      </c>
      <c r="N83" s="414">
        <v>6440095310</v>
      </c>
      <c r="O83" s="414"/>
      <c r="P83" s="430">
        <v>0</v>
      </c>
      <c r="Q83" s="430"/>
      <c r="R83" s="390">
        <f>R84+R85</f>
        <v>9576470.2599999998</v>
      </c>
      <c r="S83" s="390"/>
      <c r="T83" s="390">
        <v>35264300</v>
      </c>
      <c r="U83" s="390"/>
      <c r="V83" s="119">
        <v>32701300</v>
      </c>
    </row>
    <row r="84" spans="1:22" ht="30" customHeight="1" x14ac:dyDescent="0.2">
      <c r="A84" s="55"/>
      <c r="B84" s="115"/>
      <c r="C84" s="405"/>
      <c r="D84" s="405"/>
      <c r="E84" s="407" t="s">
        <v>110</v>
      </c>
      <c r="F84" s="407"/>
      <c r="G84" s="407"/>
      <c r="H84" s="407"/>
      <c r="I84" s="407"/>
      <c r="J84" s="407"/>
      <c r="K84" s="407"/>
      <c r="L84" s="118">
        <v>5</v>
      </c>
      <c r="M84" s="118">
        <v>3</v>
      </c>
      <c r="N84" s="414">
        <v>6440095310</v>
      </c>
      <c r="O84" s="414"/>
      <c r="P84" s="430">
        <v>240</v>
      </c>
      <c r="Q84" s="430"/>
      <c r="R84" s="390">
        <v>9401470.2599999998</v>
      </c>
      <c r="S84" s="390"/>
      <c r="T84" s="390">
        <v>35264300</v>
      </c>
      <c r="U84" s="390"/>
      <c r="V84" s="119">
        <v>32701300</v>
      </c>
    </row>
    <row r="85" spans="1:22" ht="30" customHeight="1" x14ac:dyDescent="0.2">
      <c r="A85" s="312"/>
      <c r="B85" s="308"/>
      <c r="C85" s="308"/>
      <c r="D85" s="308"/>
      <c r="E85" s="311"/>
      <c r="F85" s="311"/>
      <c r="G85" s="311"/>
      <c r="H85" s="311"/>
      <c r="I85" s="311"/>
      <c r="J85" s="311"/>
      <c r="K85" s="356" t="s">
        <v>269</v>
      </c>
      <c r="L85" s="313">
        <v>5</v>
      </c>
      <c r="M85" s="313">
        <v>3</v>
      </c>
      <c r="N85" s="389">
        <v>6440095310</v>
      </c>
      <c r="O85" s="393"/>
      <c r="P85" s="314"/>
      <c r="Q85" s="314">
        <v>850</v>
      </c>
      <c r="R85" s="384">
        <v>175000</v>
      </c>
      <c r="S85" s="385"/>
      <c r="T85" s="384"/>
      <c r="U85" s="385"/>
      <c r="V85" s="309"/>
    </row>
    <row r="86" spans="1:22" ht="54.75" customHeight="1" x14ac:dyDescent="0.2">
      <c r="A86" s="340"/>
      <c r="B86" s="336"/>
      <c r="C86" s="336"/>
      <c r="D86" s="336"/>
      <c r="E86" s="339"/>
      <c r="F86" s="339"/>
      <c r="G86" s="339"/>
      <c r="H86" s="339"/>
      <c r="I86" s="339"/>
      <c r="J86" s="339"/>
      <c r="K86" s="339" t="s">
        <v>280</v>
      </c>
      <c r="L86" s="341">
        <v>5</v>
      </c>
      <c r="M86" s="341">
        <v>3</v>
      </c>
      <c r="N86" s="388">
        <v>7000000000</v>
      </c>
      <c r="O86" s="387"/>
      <c r="P86" s="342"/>
      <c r="Q86" s="342">
        <v>0</v>
      </c>
      <c r="R86" s="384">
        <f>R89+R87</f>
        <v>5477011.2800000003</v>
      </c>
      <c r="S86" s="387"/>
      <c r="T86" s="334"/>
      <c r="U86" s="335"/>
      <c r="V86" s="337"/>
    </row>
    <row r="87" spans="1:22" ht="43.5" customHeight="1" x14ac:dyDescent="0.2">
      <c r="A87" s="354"/>
      <c r="B87" s="351"/>
      <c r="C87" s="351"/>
      <c r="D87" s="351"/>
      <c r="E87" s="352"/>
      <c r="F87" s="352"/>
      <c r="G87" s="352"/>
      <c r="H87" s="352"/>
      <c r="I87" s="352"/>
      <c r="J87" s="352"/>
      <c r="K87" s="356" t="s">
        <v>283</v>
      </c>
      <c r="L87" s="355">
        <v>5</v>
      </c>
      <c r="M87" s="355">
        <v>3</v>
      </c>
      <c r="N87" s="388">
        <v>7000015550</v>
      </c>
      <c r="O87" s="387"/>
      <c r="P87" s="353"/>
      <c r="Q87" s="353">
        <v>0</v>
      </c>
      <c r="R87" s="384">
        <f>R88</f>
        <v>213811.28</v>
      </c>
      <c r="S87" s="387"/>
      <c r="T87" s="349"/>
      <c r="U87" s="350"/>
      <c r="V87" s="348"/>
    </row>
    <row r="88" spans="1:22" ht="30.75" customHeight="1" x14ac:dyDescent="0.2">
      <c r="A88" s="354"/>
      <c r="B88" s="351"/>
      <c r="C88" s="351"/>
      <c r="D88" s="351"/>
      <c r="E88" s="352"/>
      <c r="F88" s="352"/>
      <c r="G88" s="352"/>
      <c r="H88" s="352"/>
      <c r="I88" s="352"/>
      <c r="J88" s="352"/>
      <c r="K88" s="352" t="s">
        <v>108</v>
      </c>
      <c r="L88" s="355">
        <v>5</v>
      </c>
      <c r="M88" s="355">
        <v>3</v>
      </c>
      <c r="N88" s="388">
        <v>7000015550</v>
      </c>
      <c r="O88" s="387"/>
      <c r="P88" s="353"/>
      <c r="Q88" s="353">
        <v>240</v>
      </c>
      <c r="R88" s="384">
        <v>213811.28</v>
      </c>
      <c r="S88" s="387"/>
      <c r="T88" s="349"/>
      <c r="U88" s="350"/>
      <c r="V88" s="348"/>
    </row>
    <row r="89" spans="1:22" ht="43.5" customHeight="1" x14ac:dyDescent="0.2">
      <c r="A89" s="340"/>
      <c r="B89" s="336"/>
      <c r="C89" s="336"/>
      <c r="D89" s="336"/>
      <c r="E89" s="339"/>
      <c r="F89" s="339"/>
      <c r="G89" s="339"/>
      <c r="H89" s="339"/>
      <c r="I89" s="339"/>
      <c r="J89" s="339"/>
      <c r="K89" s="352" t="s">
        <v>279</v>
      </c>
      <c r="L89" s="341">
        <v>5</v>
      </c>
      <c r="M89" s="341">
        <v>3</v>
      </c>
      <c r="N89" s="389" t="s">
        <v>281</v>
      </c>
      <c r="O89" s="387"/>
      <c r="P89" s="342"/>
      <c r="Q89" s="342">
        <v>0</v>
      </c>
      <c r="R89" s="384">
        <f>R90</f>
        <v>5263200</v>
      </c>
      <c r="S89" s="387"/>
      <c r="T89" s="334"/>
      <c r="U89" s="335"/>
      <c r="V89" s="337"/>
    </row>
    <row r="90" spans="1:22" ht="30" customHeight="1" x14ac:dyDescent="0.2">
      <c r="A90" s="340"/>
      <c r="B90" s="336"/>
      <c r="C90" s="336"/>
      <c r="D90" s="336"/>
      <c r="E90" s="339"/>
      <c r="F90" s="339"/>
      <c r="G90" s="339"/>
      <c r="H90" s="339"/>
      <c r="I90" s="339"/>
      <c r="J90" s="339"/>
      <c r="K90" s="352" t="s">
        <v>108</v>
      </c>
      <c r="L90" s="341">
        <v>5</v>
      </c>
      <c r="M90" s="341">
        <v>3</v>
      </c>
      <c r="N90" s="389" t="s">
        <v>281</v>
      </c>
      <c r="O90" s="387"/>
      <c r="P90" s="342"/>
      <c r="Q90" s="342">
        <v>240</v>
      </c>
      <c r="R90" s="384">
        <v>5263200</v>
      </c>
      <c r="S90" s="387"/>
      <c r="T90" s="334"/>
      <c r="U90" s="335"/>
      <c r="V90" s="337"/>
    </row>
    <row r="91" spans="1:22" x14ac:dyDescent="0.2">
      <c r="A91" s="55"/>
      <c r="B91" s="410" t="s">
        <v>77</v>
      </c>
      <c r="C91" s="410"/>
      <c r="D91" s="410"/>
      <c r="E91" s="410"/>
      <c r="F91" s="410"/>
      <c r="G91" s="410"/>
      <c r="H91" s="410"/>
      <c r="I91" s="410"/>
      <c r="J91" s="410"/>
      <c r="K91" s="410"/>
      <c r="L91" s="131">
        <v>8</v>
      </c>
      <c r="M91" s="131">
        <v>0</v>
      </c>
      <c r="N91" s="411">
        <v>0</v>
      </c>
      <c r="O91" s="411"/>
      <c r="P91" s="412">
        <v>0</v>
      </c>
      <c r="Q91" s="412"/>
      <c r="R91" s="426">
        <f>R92</f>
        <v>27387600</v>
      </c>
      <c r="S91" s="426"/>
      <c r="T91" s="426">
        <f>T92</f>
        <v>26655500</v>
      </c>
      <c r="U91" s="426"/>
      <c r="V91" s="132">
        <f>V92</f>
        <v>26655500</v>
      </c>
    </row>
    <row r="92" spans="1:22" x14ac:dyDescent="0.2">
      <c r="A92" s="55"/>
      <c r="B92" s="115"/>
      <c r="C92" s="427" t="s">
        <v>78</v>
      </c>
      <c r="D92" s="427"/>
      <c r="E92" s="427"/>
      <c r="F92" s="427"/>
      <c r="G92" s="427"/>
      <c r="H92" s="427"/>
      <c r="I92" s="427"/>
      <c r="J92" s="427"/>
      <c r="K92" s="427"/>
      <c r="L92" s="116">
        <v>8</v>
      </c>
      <c r="M92" s="116">
        <v>1</v>
      </c>
      <c r="N92" s="428">
        <v>0</v>
      </c>
      <c r="O92" s="428"/>
      <c r="P92" s="429">
        <v>0</v>
      </c>
      <c r="Q92" s="429"/>
      <c r="R92" s="418">
        <f>R93</f>
        <v>27387600</v>
      </c>
      <c r="S92" s="418"/>
      <c r="T92" s="418">
        <f>T96+T97</f>
        <v>26655500</v>
      </c>
      <c r="U92" s="418"/>
      <c r="V92" s="117">
        <f>V96+V98</f>
        <v>26655500</v>
      </c>
    </row>
    <row r="93" spans="1:22" ht="37.5" customHeight="1" x14ac:dyDescent="0.2">
      <c r="A93" s="55"/>
      <c r="B93" s="115"/>
      <c r="C93" s="405"/>
      <c r="D93" s="405"/>
      <c r="E93" s="407" t="s">
        <v>239</v>
      </c>
      <c r="F93" s="407"/>
      <c r="G93" s="407"/>
      <c r="H93" s="407"/>
      <c r="I93" s="407"/>
      <c r="J93" s="407"/>
      <c r="K93" s="407"/>
      <c r="L93" s="118">
        <v>8</v>
      </c>
      <c r="M93" s="118">
        <v>1</v>
      </c>
      <c r="N93" s="414">
        <v>6400000000</v>
      </c>
      <c r="O93" s="414"/>
      <c r="P93" s="430">
        <v>0</v>
      </c>
      <c r="Q93" s="430"/>
      <c r="R93" s="390">
        <f>R94</f>
        <v>27387600</v>
      </c>
      <c r="S93" s="390"/>
      <c r="T93" s="390">
        <v>26655500</v>
      </c>
      <c r="U93" s="390"/>
      <c r="V93" s="119">
        <v>26655500</v>
      </c>
    </row>
    <row r="94" spans="1:22" ht="29.25" customHeight="1" x14ac:dyDescent="0.2">
      <c r="A94" s="55"/>
      <c r="B94" s="115"/>
      <c r="C94" s="405"/>
      <c r="D94" s="405"/>
      <c r="E94" s="407" t="s">
        <v>245</v>
      </c>
      <c r="F94" s="407"/>
      <c r="G94" s="407"/>
      <c r="H94" s="407"/>
      <c r="I94" s="407"/>
      <c r="J94" s="407"/>
      <c r="K94" s="407"/>
      <c r="L94" s="118">
        <v>8</v>
      </c>
      <c r="M94" s="118">
        <v>1</v>
      </c>
      <c r="N94" s="414">
        <v>6450000000</v>
      </c>
      <c r="O94" s="414"/>
      <c r="P94" s="430">
        <v>0</v>
      </c>
      <c r="Q94" s="430"/>
      <c r="R94" s="390">
        <f>R96+R98+R100</f>
        <v>27387600</v>
      </c>
      <c r="S94" s="390"/>
      <c r="T94" s="390">
        <v>26655500</v>
      </c>
      <c r="U94" s="390"/>
      <c r="V94" s="119">
        <v>26655500</v>
      </c>
    </row>
    <row r="95" spans="1:22" ht="29.25" customHeight="1" x14ac:dyDescent="0.2">
      <c r="A95" s="55"/>
      <c r="B95" s="115"/>
      <c r="C95" s="115"/>
      <c r="D95" s="115"/>
      <c r="E95" s="120"/>
      <c r="F95" s="120"/>
      <c r="G95" s="407" t="s">
        <v>246</v>
      </c>
      <c r="H95" s="407"/>
      <c r="I95" s="407"/>
      <c r="J95" s="407"/>
      <c r="K95" s="407"/>
      <c r="L95" s="118">
        <v>8</v>
      </c>
      <c r="M95" s="118">
        <v>1</v>
      </c>
      <c r="N95" s="414">
        <v>6450095220</v>
      </c>
      <c r="O95" s="414"/>
      <c r="P95" s="430">
        <v>0</v>
      </c>
      <c r="Q95" s="430"/>
      <c r="R95" s="390">
        <v>500000</v>
      </c>
      <c r="S95" s="390"/>
      <c r="T95" s="390">
        <v>500000</v>
      </c>
      <c r="U95" s="390"/>
      <c r="V95" s="119">
        <v>500000</v>
      </c>
    </row>
    <row r="96" spans="1:22" ht="24.75" customHeight="1" x14ac:dyDescent="0.2">
      <c r="A96" s="55"/>
      <c r="B96" s="115"/>
      <c r="C96" s="405"/>
      <c r="D96" s="405"/>
      <c r="E96" s="406"/>
      <c r="F96" s="406"/>
      <c r="G96" s="407" t="s">
        <v>110</v>
      </c>
      <c r="H96" s="407"/>
      <c r="I96" s="407"/>
      <c r="J96" s="407"/>
      <c r="K96" s="407"/>
      <c r="L96" s="118">
        <v>8</v>
      </c>
      <c r="M96" s="118">
        <v>1</v>
      </c>
      <c r="N96" s="414">
        <v>6450095220</v>
      </c>
      <c r="O96" s="414"/>
      <c r="P96" s="430">
        <v>240</v>
      </c>
      <c r="Q96" s="430"/>
      <c r="R96" s="390">
        <v>460000</v>
      </c>
      <c r="S96" s="390"/>
      <c r="T96" s="390">
        <v>500000</v>
      </c>
      <c r="U96" s="390"/>
      <c r="V96" s="119">
        <v>500000</v>
      </c>
    </row>
    <row r="97" spans="1:22" ht="32.25" customHeight="1" x14ac:dyDescent="0.2">
      <c r="A97" s="55"/>
      <c r="B97" s="115"/>
      <c r="C97" s="405"/>
      <c r="D97" s="405"/>
      <c r="E97" s="406"/>
      <c r="F97" s="406"/>
      <c r="G97" s="54"/>
      <c r="H97" s="407" t="s">
        <v>247</v>
      </c>
      <c r="I97" s="407"/>
      <c r="J97" s="407"/>
      <c r="K97" s="407"/>
      <c r="L97" s="118">
        <v>8</v>
      </c>
      <c r="M97" s="118">
        <v>1</v>
      </c>
      <c r="N97" s="414">
        <v>6450075080</v>
      </c>
      <c r="O97" s="414"/>
      <c r="P97" s="430">
        <v>0</v>
      </c>
      <c r="Q97" s="430"/>
      <c r="R97" s="390">
        <f>R98</f>
        <v>26275800</v>
      </c>
      <c r="S97" s="390"/>
      <c r="T97" s="390">
        <v>26155500</v>
      </c>
      <c r="U97" s="390"/>
      <c r="V97" s="119">
        <v>26155500</v>
      </c>
    </row>
    <row r="98" spans="1:22" x14ac:dyDescent="0.2">
      <c r="A98" s="55"/>
      <c r="B98" s="115"/>
      <c r="C98" s="115"/>
      <c r="D98" s="115"/>
      <c r="E98" s="54"/>
      <c r="F98" s="54"/>
      <c r="G98" s="54"/>
      <c r="H98" s="120"/>
      <c r="I98" s="120"/>
      <c r="J98" s="120"/>
      <c r="K98" s="120" t="s">
        <v>54</v>
      </c>
      <c r="L98" s="118">
        <v>8</v>
      </c>
      <c r="M98" s="118">
        <v>1</v>
      </c>
      <c r="N98" s="414">
        <v>6450075080</v>
      </c>
      <c r="O98" s="414"/>
      <c r="P98" s="121">
        <v>240</v>
      </c>
      <c r="Q98" s="121">
        <v>540</v>
      </c>
      <c r="R98" s="390">
        <v>26275800</v>
      </c>
      <c r="S98" s="390"/>
      <c r="T98" s="390">
        <v>26155500</v>
      </c>
      <c r="U98" s="390"/>
      <c r="V98" s="119">
        <v>26155500</v>
      </c>
    </row>
    <row r="99" spans="1:22" ht="25.5" x14ac:dyDescent="0.2">
      <c r="A99" s="319"/>
      <c r="B99" s="321"/>
      <c r="C99" s="321"/>
      <c r="D99" s="321"/>
      <c r="E99" s="322"/>
      <c r="F99" s="322"/>
      <c r="G99" s="322"/>
      <c r="H99" s="323"/>
      <c r="I99" s="323"/>
      <c r="J99" s="323"/>
      <c r="K99" s="323" t="s">
        <v>271</v>
      </c>
      <c r="L99" s="324">
        <v>8</v>
      </c>
      <c r="M99" s="324">
        <v>1</v>
      </c>
      <c r="N99" s="389" t="s">
        <v>270</v>
      </c>
      <c r="O99" s="393"/>
      <c r="P99" s="318"/>
      <c r="Q99" s="318">
        <v>0</v>
      </c>
      <c r="R99" s="384">
        <f>R100</f>
        <v>651800</v>
      </c>
      <c r="S99" s="385"/>
      <c r="T99" s="384"/>
      <c r="U99" s="387"/>
      <c r="V99" s="317"/>
    </row>
    <row r="100" spans="1:22" x14ac:dyDescent="0.2">
      <c r="A100" s="319"/>
      <c r="B100" s="321"/>
      <c r="C100" s="321"/>
      <c r="D100" s="321"/>
      <c r="E100" s="322"/>
      <c r="F100" s="322"/>
      <c r="G100" s="322"/>
      <c r="H100" s="323"/>
      <c r="I100" s="323"/>
      <c r="J100" s="323"/>
      <c r="K100" s="323" t="s">
        <v>54</v>
      </c>
      <c r="L100" s="324">
        <v>8</v>
      </c>
      <c r="M100" s="324">
        <v>1</v>
      </c>
      <c r="N100" s="414" t="s">
        <v>270</v>
      </c>
      <c r="O100" s="414"/>
      <c r="P100" s="318">
        <v>240</v>
      </c>
      <c r="Q100" s="318">
        <v>540</v>
      </c>
      <c r="R100" s="390">
        <v>651800</v>
      </c>
      <c r="S100" s="390"/>
      <c r="T100" s="384"/>
      <c r="U100" s="385"/>
      <c r="V100" s="317"/>
    </row>
    <row r="101" spans="1:22" x14ac:dyDescent="0.2">
      <c r="A101" s="55"/>
      <c r="B101" s="115"/>
      <c r="C101" s="405"/>
      <c r="D101" s="405"/>
      <c r="E101" s="406"/>
      <c r="F101" s="406"/>
      <c r="G101" s="54"/>
      <c r="H101" s="410" t="s">
        <v>179</v>
      </c>
      <c r="I101" s="410"/>
      <c r="J101" s="410"/>
      <c r="K101" s="410"/>
      <c r="L101" s="131">
        <v>10</v>
      </c>
      <c r="M101" s="131">
        <v>0</v>
      </c>
      <c r="N101" s="411">
        <v>0</v>
      </c>
      <c r="O101" s="411"/>
      <c r="P101" s="412">
        <v>0</v>
      </c>
      <c r="Q101" s="412"/>
      <c r="R101" s="426">
        <f>R102</f>
        <v>9248900</v>
      </c>
      <c r="S101" s="426"/>
      <c r="T101" s="426">
        <v>0</v>
      </c>
      <c r="U101" s="426"/>
      <c r="V101" s="132">
        <v>0</v>
      </c>
    </row>
    <row r="102" spans="1:22" x14ac:dyDescent="0.2">
      <c r="A102" s="55"/>
      <c r="B102" s="115"/>
      <c r="C102" s="115"/>
      <c r="D102" s="115"/>
      <c r="E102" s="54"/>
      <c r="F102" s="54"/>
      <c r="G102" s="54"/>
      <c r="H102" s="127"/>
      <c r="I102" s="127"/>
      <c r="J102" s="127"/>
      <c r="K102" s="122" t="s">
        <v>248</v>
      </c>
      <c r="L102" s="116">
        <v>10</v>
      </c>
      <c r="M102" s="116">
        <v>3</v>
      </c>
      <c r="N102" s="428">
        <v>0</v>
      </c>
      <c r="O102" s="428"/>
      <c r="P102" s="123">
        <v>0</v>
      </c>
      <c r="Q102" s="123"/>
      <c r="R102" s="418">
        <f>R103</f>
        <v>9248900</v>
      </c>
      <c r="S102" s="418"/>
      <c r="T102" s="418">
        <v>0</v>
      </c>
      <c r="U102" s="418"/>
      <c r="V102" s="117">
        <v>0</v>
      </c>
    </row>
    <row r="103" spans="1:22" ht="41.25" customHeight="1" x14ac:dyDescent="0.2">
      <c r="A103" s="55"/>
      <c r="B103" s="115"/>
      <c r="C103" s="405"/>
      <c r="D103" s="405"/>
      <c r="E103" s="406"/>
      <c r="F103" s="406"/>
      <c r="G103" s="54"/>
      <c r="H103" s="407" t="s">
        <v>243</v>
      </c>
      <c r="I103" s="407"/>
      <c r="J103" s="407"/>
      <c r="K103" s="407"/>
      <c r="L103" s="118">
        <v>10</v>
      </c>
      <c r="M103" s="118">
        <v>3</v>
      </c>
      <c r="N103" s="438">
        <v>6400000000</v>
      </c>
      <c r="O103" s="438"/>
      <c r="P103" s="430">
        <v>0</v>
      </c>
      <c r="Q103" s="430"/>
      <c r="R103" s="390">
        <f>R104</f>
        <v>9248900</v>
      </c>
      <c r="S103" s="390"/>
      <c r="T103" s="390">
        <v>0</v>
      </c>
      <c r="U103" s="390"/>
      <c r="V103" s="119">
        <v>0</v>
      </c>
    </row>
    <row r="104" spans="1:22" ht="42" customHeight="1" x14ac:dyDescent="0.2">
      <c r="A104" s="55"/>
      <c r="B104" s="115"/>
      <c r="C104" s="405"/>
      <c r="D104" s="405"/>
      <c r="E104" s="406"/>
      <c r="F104" s="406"/>
      <c r="G104" s="54"/>
      <c r="H104" s="407" t="s">
        <v>249</v>
      </c>
      <c r="I104" s="407"/>
      <c r="J104" s="407"/>
      <c r="K104" s="407"/>
      <c r="L104" s="118">
        <v>10</v>
      </c>
      <c r="M104" s="118">
        <v>3</v>
      </c>
      <c r="N104" s="438">
        <v>6460000000</v>
      </c>
      <c r="O104" s="438"/>
      <c r="P104" s="430">
        <v>0</v>
      </c>
      <c r="Q104" s="430"/>
      <c r="R104" s="390">
        <f>R108+R110+R105</f>
        <v>9248900</v>
      </c>
      <c r="S104" s="390"/>
      <c r="T104" s="390">
        <v>0</v>
      </c>
      <c r="U104" s="390"/>
      <c r="V104" s="119">
        <v>0</v>
      </c>
    </row>
    <row r="105" spans="1:22" ht="42" customHeight="1" x14ac:dyDescent="0.2">
      <c r="A105" s="340"/>
      <c r="B105" s="336"/>
      <c r="C105" s="336"/>
      <c r="D105" s="336"/>
      <c r="E105" s="338"/>
      <c r="F105" s="338"/>
      <c r="G105" s="338"/>
      <c r="H105" s="339"/>
      <c r="I105" s="339"/>
      <c r="J105" s="339"/>
      <c r="K105" s="339" t="s">
        <v>282</v>
      </c>
      <c r="L105" s="341">
        <v>10</v>
      </c>
      <c r="M105" s="341">
        <v>3</v>
      </c>
      <c r="N105" s="386">
        <v>6460014970</v>
      </c>
      <c r="O105" s="439"/>
      <c r="P105" s="342"/>
      <c r="Q105" s="342">
        <v>0</v>
      </c>
      <c r="R105" s="384">
        <f>R106</f>
        <v>1742900</v>
      </c>
      <c r="S105" s="385"/>
      <c r="T105" s="384"/>
      <c r="U105" s="385"/>
      <c r="V105" s="337"/>
    </row>
    <row r="106" spans="1:22" ht="42" customHeight="1" x14ac:dyDescent="0.2">
      <c r="A106" s="340"/>
      <c r="B106" s="336"/>
      <c r="C106" s="336"/>
      <c r="D106" s="336"/>
      <c r="E106" s="338"/>
      <c r="F106" s="338"/>
      <c r="G106" s="338"/>
      <c r="H106" s="339"/>
      <c r="I106" s="339"/>
      <c r="J106" s="339"/>
      <c r="K106" s="339" t="s">
        <v>54</v>
      </c>
      <c r="L106" s="341">
        <v>10</v>
      </c>
      <c r="M106" s="341">
        <v>3</v>
      </c>
      <c r="N106" s="386">
        <v>6460014970</v>
      </c>
      <c r="O106" s="387"/>
      <c r="P106" s="342"/>
      <c r="Q106" s="342">
        <v>540</v>
      </c>
      <c r="R106" s="384">
        <v>1742900</v>
      </c>
      <c r="S106" s="387"/>
      <c r="T106" s="384"/>
      <c r="U106" s="385"/>
      <c r="V106" s="337"/>
    </row>
    <row r="107" spans="1:22" ht="42.75" customHeight="1" x14ac:dyDescent="0.2">
      <c r="A107" s="55"/>
      <c r="B107" s="115"/>
      <c r="C107" s="115"/>
      <c r="D107" s="115"/>
      <c r="E107" s="54"/>
      <c r="F107" s="54"/>
      <c r="G107" s="54"/>
      <c r="H107" s="407" t="s">
        <v>250</v>
      </c>
      <c r="I107" s="407"/>
      <c r="J107" s="407"/>
      <c r="K107" s="407"/>
      <c r="L107" s="118">
        <v>10</v>
      </c>
      <c r="M107" s="118">
        <v>3</v>
      </c>
      <c r="N107" s="438" t="s">
        <v>251</v>
      </c>
      <c r="O107" s="438"/>
      <c r="P107" s="430">
        <v>0</v>
      </c>
      <c r="Q107" s="430"/>
      <c r="R107" s="390">
        <f>R108</f>
        <v>2284900</v>
      </c>
      <c r="S107" s="390"/>
      <c r="T107" s="390">
        <v>0</v>
      </c>
      <c r="U107" s="390"/>
      <c r="V107" s="119">
        <v>0</v>
      </c>
    </row>
    <row r="108" spans="1:22" ht="14.25" customHeight="1" x14ac:dyDescent="0.2">
      <c r="A108" s="55"/>
      <c r="B108" s="115"/>
      <c r="C108" s="405"/>
      <c r="D108" s="405"/>
      <c r="E108" s="406"/>
      <c r="F108" s="406"/>
      <c r="G108" s="54"/>
      <c r="H108" s="407" t="s">
        <v>54</v>
      </c>
      <c r="I108" s="407"/>
      <c r="J108" s="407"/>
      <c r="K108" s="407"/>
      <c r="L108" s="118">
        <v>10</v>
      </c>
      <c r="M108" s="118">
        <v>3</v>
      </c>
      <c r="N108" s="438" t="s">
        <v>251</v>
      </c>
      <c r="O108" s="438"/>
      <c r="P108" s="430">
        <v>540</v>
      </c>
      <c r="Q108" s="430"/>
      <c r="R108" s="390">
        <v>2284900</v>
      </c>
      <c r="S108" s="390"/>
      <c r="T108" s="390">
        <v>0</v>
      </c>
      <c r="U108" s="390"/>
      <c r="V108" s="119">
        <v>0</v>
      </c>
    </row>
    <row r="109" spans="1:22" ht="14.25" customHeight="1" x14ac:dyDescent="0.2">
      <c r="A109" s="55"/>
      <c r="B109" s="115"/>
      <c r="C109" s="115"/>
      <c r="D109" s="115"/>
      <c r="E109" s="54"/>
      <c r="F109" s="54"/>
      <c r="G109" s="54"/>
      <c r="H109" s="120"/>
      <c r="I109" s="120"/>
      <c r="J109" s="120"/>
      <c r="K109" s="323" t="s">
        <v>273</v>
      </c>
      <c r="L109" s="118">
        <v>10</v>
      </c>
      <c r="M109" s="118">
        <v>3</v>
      </c>
      <c r="N109" s="386" t="s">
        <v>272</v>
      </c>
      <c r="O109" s="439"/>
      <c r="P109" s="121"/>
      <c r="Q109" s="121">
        <v>0</v>
      </c>
      <c r="R109" s="384">
        <f>R110</f>
        <v>5221100</v>
      </c>
      <c r="S109" s="385"/>
      <c r="T109" s="384">
        <v>0</v>
      </c>
      <c r="U109" s="385"/>
      <c r="V109" s="119">
        <v>0</v>
      </c>
    </row>
    <row r="110" spans="1:22" ht="14.25" customHeight="1" x14ac:dyDescent="0.2">
      <c r="A110" s="55"/>
      <c r="B110" s="115"/>
      <c r="C110" s="115"/>
      <c r="D110" s="115"/>
      <c r="E110" s="54"/>
      <c r="F110" s="54"/>
      <c r="G110" s="54"/>
      <c r="H110" s="120"/>
      <c r="I110" s="120"/>
      <c r="J110" s="120"/>
      <c r="K110" s="120" t="s">
        <v>54</v>
      </c>
      <c r="L110" s="118">
        <v>10</v>
      </c>
      <c r="M110" s="118">
        <v>3</v>
      </c>
      <c r="N110" s="386" t="s">
        <v>272</v>
      </c>
      <c r="O110" s="394"/>
      <c r="P110" s="121"/>
      <c r="Q110" s="121">
        <v>540</v>
      </c>
      <c r="R110" s="384">
        <v>5221100</v>
      </c>
      <c r="S110" s="394"/>
      <c r="T110" s="384">
        <v>0</v>
      </c>
      <c r="U110" s="394"/>
      <c r="V110" s="119">
        <v>0</v>
      </c>
    </row>
    <row r="111" spans="1:22" ht="14.25" customHeight="1" x14ac:dyDescent="0.2">
      <c r="A111" s="55"/>
      <c r="B111" s="115"/>
      <c r="C111" s="115"/>
      <c r="D111" s="115"/>
      <c r="E111" s="54"/>
      <c r="F111" s="54"/>
      <c r="G111" s="54"/>
      <c r="H111" s="120"/>
      <c r="I111" s="120"/>
      <c r="J111" s="120"/>
      <c r="K111" s="127" t="s">
        <v>252</v>
      </c>
      <c r="L111" s="131">
        <v>11</v>
      </c>
      <c r="M111" s="131">
        <v>0</v>
      </c>
      <c r="N111" s="440">
        <v>0</v>
      </c>
      <c r="O111" s="441"/>
      <c r="P111" s="133"/>
      <c r="Q111" s="133">
        <v>0</v>
      </c>
      <c r="R111" s="442">
        <v>400000</v>
      </c>
      <c r="S111" s="441"/>
      <c r="T111" s="442">
        <v>400000</v>
      </c>
      <c r="U111" s="441"/>
      <c r="V111" s="132">
        <v>400000</v>
      </c>
    </row>
    <row r="112" spans="1:22" ht="14.25" customHeight="1" x14ac:dyDescent="0.2">
      <c r="A112" s="55"/>
      <c r="B112" s="115"/>
      <c r="C112" s="115"/>
      <c r="D112" s="115"/>
      <c r="E112" s="54"/>
      <c r="F112" s="54"/>
      <c r="G112" s="54"/>
      <c r="H112" s="120"/>
      <c r="I112" s="120"/>
      <c r="J112" s="120"/>
      <c r="K112" s="122" t="s">
        <v>253</v>
      </c>
      <c r="L112" s="116">
        <v>11</v>
      </c>
      <c r="M112" s="116">
        <v>1</v>
      </c>
      <c r="N112" s="443">
        <v>0</v>
      </c>
      <c r="O112" s="392"/>
      <c r="P112" s="123"/>
      <c r="Q112" s="123">
        <v>0</v>
      </c>
      <c r="R112" s="391">
        <v>400000</v>
      </c>
      <c r="S112" s="392"/>
      <c r="T112" s="391">
        <v>400000</v>
      </c>
      <c r="U112" s="392"/>
      <c r="V112" s="117">
        <v>400000</v>
      </c>
    </row>
    <row r="113" spans="1:22" ht="39.75" customHeight="1" x14ac:dyDescent="0.2">
      <c r="A113" s="55"/>
      <c r="B113" s="115"/>
      <c r="C113" s="115"/>
      <c r="D113" s="115"/>
      <c r="E113" s="54"/>
      <c r="F113" s="54"/>
      <c r="G113" s="54"/>
      <c r="H113" s="120"/>
      <c r="I113" s="120"/>
      <c r="J113" s="120"/>
      <c r="K113" s="120" t="s">
        <v>226</v>
      </c>
      <c r="L113" s="118">
        <v>11</v>
      </c>
      <c r="M113" s="118">
        <v>1</v>
      </c>
      <c r="N113" s="386">
        <v>6450000000</v>
      </c>
      <c r="O113" s="394"/>
      <c r="P113" s="121"/>
      <c r="Q113" s="121">
        <v>0</v>
      </c>
      <c r="R113" s="384">
        <v>400000</v>
      </c>
      <c r="S113" s="394"/>
      <c r="T113" s="384">
        <v>400000</v>
      </c>
      <c r="U113" s="394"/>
      <c r="V113" s="119">
        <v>400000</v>
      </c>
    </row>
    <row r="114" spans="1:22" ht="33" customHeight="1" x14ac:dyDescent="0.2">
      <c r="A114" s="55"/>
      <c r="B114" s="115"/>
      <c r="C114" s="115"/>
      <c r="D114" s="115"/>
      <c r="E114" s="54"/>
      <c r="F114" s="54"/>
      <c r="G114" s="54"/>
      <c r="H114" s="120"/>
      <c r="I114" s="120"/>
      <c r="J114" s="120"/>
      <c r="K114" s="120" t="s">
        <v>245</v>
      </c>
      <c r="L114" s="118">
        <v>11</v>
      </c>
      <c r="M114" s="118">
        <v>1</v>
      </c>
      <c r="N114" s="386">
        <v>6450000000</v>
      </c>
      <c r="O114" s="394"/>
      <c r="P114" s="121"/>
      <c r="Q114" s="121">
        <v>0</v>
      </c>
      <c r="R114" s="384">
        <v>400000</v>
      </c>
      <c r="S114" s="394"/>
      <c r="T114" s="384">
        <v>400000</v>
      </c>
      <c r="U114" s="394"/>
      <c r="V114" s="119">
        <v>400000</v>
      </c>
    </row>
    <row r="115" spans="1:22" ht="14.25" customHeight="1" x14ac:dyDescent="0.2">
      <c r="A115" s="55"/>
      <c r="B115" s="115"/>
      <c r="C115" s="115"/>
      <c r="D115" s="115"/>
      <c r="E115" s="54"/>
      <c r="F115" s="54"/>
      <c r="G115" s="54"/>
      <c r="H115" s="120"/>
      <c r="I115" s="120"/>
      <c r="J115" s="120"/>
      <c r="K115" s="120" t="s">
        <v>254</v>
      </c>
      <c r="L115" s="118">
        <v>11</v>
      </c>
      <c r="M115" s="118">
        <v>1</v>
      </c>
      <c r="N115" s="386">
        <v>6450095240</v>
      </c>
      <c r="O115" s="394"/>
      <c r="P115" s="121"/>
      <c r="Q115" s="121">
        <v>0</v>
      </c>
      <c r="R115" s="384">
        <v>400000</v>
      </c>
      <c r="S115" s="394"/>
      <c r="T115" s="384">
        <v>400000</v>
      </c>
      <c r="U115" s="394"/>
      <c r="V115" s="119">
        <v>400000</v>
      </c>
    </row>
    <row r="116" spans="1:22" ht="27" customHeight="1" x14ac:dyDescent="0.2">
      <c r="A116" s="55"/>
      <c r="B116" s="115"/>
      <c r="C116" s="115"/>
      <c r="D116" s="115"/>
      <c r="E116" s="54"/>
      <c r="F116" s="54"/>
      <c r="G116" s="54"/>
      <c r="H116" s="120"/>
      <c r="I116" s="120"/>
      <c r="J116" s="120"/>
      <c r="K116" s="120" t="s">
        <v>110</v>
      </c>
      <c r="L116" s="118">
        <v>11</v>
      </c>
      <c r="M116" s="118">
        <v>1</v>
      </c>
      <c r="N116" s="386">
        <v>6450095240</v>
      </c>
      <c r="O116" s="394"/>
      <c r="P116" s="121"/>
      <c r="Q116" s="121">
        <v>240</v>
      </c>
      <c r="R116" s="384">
        <v>400000</v>
      </c>
      <c r="S116" s="394"/>
      <c r="T116" s="384">
        <v>400000</v>
      </c>
      <c r="U116" s="394"/>
      <c r="V116" s="119">
        <v>400000</v>
      </c>
    </row>
    <row r="117" spans="1:22" x14ac:dyDescent="0.2">
      <c r="A117" s="408"/>
      <c r="B117" s="410" t="s">
        <v>118</v>
      </c>
      <c r="C117" s="410"/>
      <c r="D117" s="410"/>
      <c r="E117" s="410"/>
      <c r="F117" s="410"/>
      <c r="G117" s="410"/>
      <c r="H117" s="410"/>
      <c r="I117" s="410"/>
      <c r="J117" s="410"/>
      <c r="K117" s="410"/>
      <c r="L117" s="405"/>
      <c r="M117" s="405"/>
      <c r="N117" s="405"/>
      <c r="O117" s="405"/>
      <c r="P117" s="412"/>
      <c r="Q117" s="412"/>
      <c r="R117" s="426">
        <f>R14+R49+R60+R70+R91+R101+R111</f>
        <v>87253897.400000006</v>
      </c>
      <c r="S117" s="426"/>
      <c r="T117" s="426">
        <f>T111+T101+T91+T70+T60+T49+T14</f>
        <v>89002000</v>
      </c>
      <c r="U117" s="426"/>
      <c r="V117" s="426">
        <f>V111+V101+V91+V70+V60+V49+V14</f>
        <v>86695400</v>
      </c>
    </row>
    <row r="118" spans="1:22" x14ac:dyDescent="0.2">
      <c r="A118" s="408"/>
      <c r="B118" s="410"/>
      <c r="C118" s="410"/>
      <c r="D118" s="410"/>
      <c r="E118" s="410"/>
      <c r="F118" s="410"/>
      <c r="G118" s="410"/>
      <c r="H118" s="410"/>
      <c r="I118" s="410"/>
      <c r="J118" s="410"/>
      <c r="K118" s="410"/>
      <c r="L118" s="405"/>
      <c r="M118" s="405"/>
      <c r="N118" s="405"/>
      <c r="O118" s="405"/>
      <c r="P118" s="412"/>
      <c r="Q118" s="412"/>
      <c r="R118" s="426"/>
      <c r="S118" s="426"/>
      <c r="T118" s="426"/>
      <c r="U118" s="426"/>
      <c r="V118" s="426"/>
    </row>
    <row r="119" spans="1:22" x14ac:dyDescent="0.2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</row>
    <row r="120" spans="1:22" x14ac:dyDescent="0.2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</row>
    <row r="121" spans="1:22" x14ac:dyDescent="0.2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</row>
  </sheetData>
  <mergeCells count="553">
    <mergeCell ref="T72:U72"/>
    <mergeCell ref="N72:O72"/>
    <mergeCell ref="R72:S72"/>
    <mergeCell ref="N73:O73"/>
    <mergeCell ref="R73:S73"/>
    <mergeCell ref="N87:O87"/>
    <mergeCell ref="R87:S87"/>
    <mergeCell ref="T81:U81"/>
    <mergeCell ref="T74:U74"/>
    <mergeCell ref="T75:U75"/>
    <mergeCell ref="T98:U98"/>
    <mergeCell ref="N88:O88"/>
    <mergeCell ref="R88:S88"/>
    <mergeCell ref="T99:U99"/>
    <mergeCell ref="T105:U105"/>
    <mergeCell ref="T95:U95"/>
    <mergeCell ref="R95:S95"/>
    <mergeCell ref="T101:U101"/>
    <mergeCell ref="R102:S102"/>
    <mergeCell ref="N98:O98"/>
    <mergeCell ref="T106:U106"/>
    <mergeCell ref="T96:U96"/>
    <mergeCell ref="R94:S94"/>
    <mergeCell ref="N48:O48"/>
    <mergeCell ref="R48:S48"/>
    <mergeCell ref="N100:O100"/>
    <mergeCell ref="R100:S100"/>
    <mergeCell ref="T100:U100"/>
    <mergeCell ref="N99:O99"/>
    <mergeCell ref="R99:S99"/>
    <mergeCell ref="R21:S21"/>
    <mergeCell ref="T21:U21"/>
    <mergeCell ref="N21:O21"/>
    <mergeCell ref="R22:S22"/>
    <mergeCell ref="T22:U22"/>
    <mergeCell ref="R23:S23"/>
    <mergeCell ref="T23:U23"/>
    <mergeCell ref="N22:O22"/>
    <mergeCell ref="N23:O23"/>
    <mergeCell ref="N45:O45"/>
    <mergeCell ref="P40:Q40"/>
    <mergeCell ref="R30:S31"/>
    <mergeCell ref="T30:U31"/>
    <mergeCell ref="R29:S29"/>
    <mergeCell ref="T24:U24"/>
    <mergeCell ref="N24:O24"/>
    <mergeCell ref="R24:S24"/>
    <mergeCell ref="N43:O43"/>
    <mergeCell ref="N44:O44"/>
    <mergeCell ref="N46:O46"/>
    <mergeCell ref="T104:U104"/>
    <mergeCell ref="R104:S104"/>
    <mergeCell ref="T107:U107"/>
    <mergeCell ref="N113:O113"/>
    <mergeCell ref="N114:O114"/>
    <mergeCell ref="T102:U102"/>
    <mergeCell ref="T103:U103"/>
    <mergeCell ref="N102:O102"/>
    <mergeCell ref="T97:U97"/>
    <mergeCell ref="C108:D108"/>
    <mergeCell ref="N109:O109"/>
    <mergeCell ref="N112:O112"/>
    <mergeCell ref="R117:S118"/>
    <mergeCell ref="E108:F108"/>
    <mergeCell ref="H108:K108"/>
    <mergeCell ref="P108:Q108"/>
    <mergeCell ref="R108:S108"/>
    <mergeCell ref="N115:O115"/>
    <mergeCell ref="N116:O116"/>
    <mergeCell ref="T108:U108"/>
    <mergeCell ref="T109:U109"/>
    <mergeCell ref="N110:O110"/>
    <mergeCell ref="N111:O111"/>
    <mergeCell ref="R110:S110"/>
    <mergeCell ref="R109:S109"/>
    <mergeCell ref="R111:S111"/>
    <mergeCell ref="T110:U110"/>
    <mergeCell ref="N108:O108"/>
    <mergeCell ref="T111:U111"/>
    <mergeCell ref="V117:V118"/>
    <mergeCell ref="A117:A118"/>
    <mergeCell ref="B117:K118"/>
    <mergeCell ref="L117:L118"/>
    <mergeCell ref="M117:M118"/>
    <mergeCell ref="N117:O118"/>
    <mergeCell ref="P117:Q118"/>
    <mergeCell ref="T117:U118"/>
    <mergeCell ref="H107:K107"/>
    <mergeCell ref="N107:O107"/>
    <mergeCell ref="P107:Q107"/>
    <mergeCell ref="R107:S107"/>
    <mergeCell ref="C104:D104"/>
    <mergeCell ref="E104:F104"/>
    <mergeCell ref="H104:K104"/>
    <mergeCell ref="N104:O104"/>
    <mergeCell ref="P104:Q104"/>
    <mergeCell ref="N105:O105"/>
    <mergeCell ref="C103:D103"/>
    <mergeCell ref="E103:F103"/>
    <mergeCell ref="H103:K103"/>
    <mergeCell ref="N103:O103"/>
    <mergeCell ref="P103:Q103"/>
    <mergeCell ref="R103:S103"/>
    <mergeCell ref="C101:D101"/>
    <mergeCell ref="E101:F101"/>
    <mergeCell ref="H101:K101"/>
    <mergeCell ref="N101:O101"/>
    <mergeCell ref="P101:Q101"/>
    <mergeCell ref="R101:S101"/>
    <mergeCell ref="C97:D97"/>
    <mergeCell ref="E97:F97"/>
    <mergeCell ref="H97:K97"/>
    <mergeCell ref="N97:O97"/>
    <mergeCell ref="P97:Q97"/>
    <mergeCell ref="R97:S97"/>
    <mergeCell ref="C96:D96"/>
    <mergeCell ref="E96:F96"/>
    <mergeCell ref="G96:K96"/>
    <mergeCell ref="N96:O96"/>
    <mergeCell ref="P96:Q96"/>
    <mergeCell ref="R96:S96"/>
    <mergeCell ref="G95:K95"/>
    <mergeCell ref="N95:O95"/>
    <mergeCell ref="C94:D94"/>
    <mergeCell ref="E94:K94"/>
    <mergeCell ref="N94:O94"/>
    <mergeCell ref="P94:Q94"/>
    <mergeCell ref="P95:Q95"/>
    <mergeCell ref="T94:U94"/>
    <mergeCell ref="C93:D93"/>
    <mergeCell ref="E93:K93"/>
    <mergeCell ref="N93:O93"/>
    <mergeCell ref="P93:Q93"/>
    <mergeCell ref="R93:S93"/>
    <mergeCell ref="T93:U93"/>
    <mergeCell ref="B91:K91"/>
    <mergeCell ref="N91:O91"/>
    <mergeCell ref="P91:Q91"/>
    <mergeCell ref="R91:S91"/>
    <mergeCell ref="T91:U91"/>
    <mergeCell ref="C92:K92"/>
    <mergeCell ref="N92:O92"/>
    <mergeCell ref="P92:Q92"/>
    <mergeCell ref="R92:S92"/>
    <mergeCell ref="T92:U92"/>
    <mergeCell ref="C84:D84"/>
    <mergeCell ref="E84:K84"/>
    <mergeCell ref="N84:O84"/>
    <mergeCell ref="P84:Q84"/>
    <mergeCell ref="R84:S84"/>
    <mergeCell ref="T84:U84"/>
    <mergeCell ref="C83:D83"/>
    <mergeCell ref="E83:K83"/>
    <mergeCell ref="N83:O83"/>
    <mergeCell ref="P83:Q83"/>
    <mergeCell ref="R83:S83"/>
    <mergeCell ref="T83:U83"/>
    <mergeCell ref="C82:D82"/>
    <mergeCell ref="E82:K82"/>
    <mergeCell ref="N82:O82"/>
    <mergeCell ref="P82:Q82"/>
    <mergeCell ref="R82:S82"/>
    <mergeCell ref="T82:U82"/>
    <mergeCell ref="C80:K80"/>
    <mergeCell ref="N80:O80"/>
    <mergeCell ref="P80:Q80"/>
    <mergeCell ref="R80:S80"/>
    <mergeCell ref="T80:U80"/>
    <mergeCell ref="C81:D81"/>
    <mergeCell ref="E81:K81"/>
    <mergeCell ref="N81:O81"/>
    <mergeCell ref="P81:Q81"/>
    <mergeCell ref="R81:S81"/>
    <mergeCell ref="V66:V67"/>
    <mergeCell ref="B70:K70"/>
    <mergeCell ref="N70:O70"/>
    <mergeCell ref="P70:Q70"/>
    <mergeCell ref="R70:S70"/>
    <mergeCell ref="T70:U70"/>
    <mergeCell ref="L66:L67"/>
    <mergeCell ref="M66:M67"/>
    <mergeCell ref="N66:O67"/>
    <mergeCell ref="P66:Q67"/>
    <mergeCell ref="T65:U65"/>
    <mergeCell ref="R66:S67"/>
    <mergeCell ref="T66:U67"/>
    <mergeCell ref="A66:A67"/>
    <mergeCell ref="B66:B67"/>
    <mergeCell ref="C66:D67"/>
    <mergeCell ref="E66:F67"/>
    <mergeCell ref="G66:G67"/>
    <mergeCell ref="H66:K67"/>
    <mergeCell ref="C65:D65"/>
    <mergeCell ref="E65:F65"/>
    <mergeCell ref="G65:K65"/>
    <mergeCell ref="N65:O65"/>
    <mergeCell ref="P65:Q65"/>
    <mergeCell ref="R65:S65"/>
    <mergeCell ref="M63:M64"/>
    <mergeCell ref="N63:O64"/>
    <mergeCell ref="P63:Q64"/>
    <mergeCell ref="R63:S64"/>
    <mergeCell ref="T63:U64"/>
    <mergeCell ref="V63:V64"/>
    <mergeCell ref="A63:A64"/>
    <mergeCell ref="B63:B64"/>
    <mergeCell ref="C63:D64"/>
    <mergeCell ref="E63:F64"/>
    <mergeCell ref="G63:K64"/>
    <mergeCell ref="L63:L64"/>
    <mergeCell ref="C62:D62"/>
    <mergeCell ref="E62:K62"/>
    <mergeCell ref="N62:O62"/>
    <mergeCell ref="P62:Q62"/>
    <mergeCell ref="R62:S62"/>
    <mergeCell ref="T62:U62"/>
    <mergeCell ref="B60:K60"/>
    <mergeCell ref="N60:O60"/>
    <mergeCell ref="P60:Q60"/>
    <mergeCell ref="R60:S60"/>
    <mergeCell ref="T60:U60"/>
    <mergeCell ref="C61:K61"/>
    <mergeCell ref="N61:O61"/>
    <mergeCell ref="P61:Q61"/>
    <mergeCell ref="R61:S61"/>
    <mergeCell ref="T61:U61"/>
    <mergeCell ref="T76:U76"/>
    <mergeCell ref="T77:U77"/>
    <mergeCell ref="T78:U78"/>
    <mergeCell ref="T79:U79"/>
    <mergeCell ref="N78:O78"/>
    <mergeCell ref="N79:O79"/>
    <mergeCell ref="R76:S76"/>
    <mergeCell ref="R77:S77"/>
    <mergeCell ref="R78:S78"/>
    <mergeCell ref="R79:S79"/>
    <mergeCell ref="N76:O76"/>
    <mergeCell ref="N77:O77"/>
    <mergeCell ref="R58:S58"/>
    <mergeCell ref="T58:U58"/>
    <mergeCell ref="C59:D59"/>
    <mergeCell ref="E59:F59"/>
    <mergeCell ref="G59:K59"/>
    <mergeCell ref="N59:O59"/>
    <mergeCell ref="P59:Q59"/>
    <mergeCell ref="C58:D58"/>
    <mergeCell ref="R59:S59"/>
    <mergeCell ref="T59:U59"/>
    <mergeCell ref="E58:F58"/>
    <mergeCell ref="G58:K58"/>
    <mergeCell ref="C57:D57"/>
    <mergeCell ref="E57:K57"/>
    <mergeCell ref="N57:O57"/>
    <mergeCell ref="P57:Q57"/>
    <mergeCell ref="N58:O58"/>
    <mergeCell ref="P58:Q58"/>
    <mergeCell ref="R57:S57"/>
    <mergeCell ref="T57:U57"/>
    <mergeCell ref="P55:Q55"/>
    <mergeCell ref="R55:S55"/>
    <mergeCell ref="T55:U55"/>
    <mergeCell ref="C56:K56"/>
    <mergeCell ref="N56:O56"/>
    <mergeCell ref="P56:Q56"/>
    <mergeCell ref="R56:S56"/>
    <mergeCell ref="T56:U56"/>
    <mergeCell ref="C51:D51"/>
    <mergeCell ref="E51:K51"/>
    <mergeCell ref="T53:U53"/>
    <mergeCell ref="C54:D54"/>
    <mergeCell ref="E54:F54"/>
    <mergeCell ref="H54:K54"/>
    <mergeCell ref="N54:O54"/>
    <mergeCell ref="P54:Q54"/>
    <mergeCell ref="P53:Q53"/>
    <mergeCell ref="R53:S53"/>
    <mergeCell ref="R54:S54"/>
    <mergeCell ref="C53:D53"/>
    <mergeCell ref="E53:F53"/>
    <mergeCell ref="G53:K53"/>
    <mergeCell ref="N53:O53"/>
    <mergeCell ref="C55:D55"/>
    <mergeCell ref="E55:F55"/>
    <mergeCell ref="H55:I55"/>
    <mergeCell ref="J55:K55"/>
    <mergeCell ref="T49:U50"/>
    <mergeCell ref="N52:O52"/>
    <mergeCell ref="P52:Q52"/>
    <mergeCell ref="R52:S52"/>
    <mergeCell ref="T52:U52"/>
    <mergeCell ref="V49:V50"/>
    <mergeCell ref="N51:O51"/>
    <mergeCell ref="P51:Q51"/>
    <mergeCell ref="R51:S51"/>
    <mergeCell ref="V41:V42"/>
    <mergeCell ref="N41:O42"/>
    <mergeCell ref="R40:S40"/>
    <mergeCell ref="T40:U40"/>
    <mergeCell ref="T51:U51"/>
    <mergeCell ref="L49:L50"/>
    <mergeCell ref="M49:M50"/>
    <mergeCell ref="N49:O50"/>
    <mergeCell ref="P49:Q50"/>
    <mergeCell ref="R49:S50"/>
    <mergeCell ref="V38:V39"/>
    <mergeCell ref="A41:A42"/>
    <mergeCell ref="B41:C42"/>
    <mergeCell ref="D41:E42"/>
    <mergeCell ref="F41:G42"/>
    <mergeCell ref="H41:J42"/>
    <mergeCell ref="K41:K42"/>
    <mergeCell ref="P41:Q42"/>
    <mergeCell ref="R41:S42"/>
    <mergeCell ref="T41:U42"/>
    <mergeCell ref="L41:L42"/>
    <mergeCell ref="M41:M42"/>
    <mergeCell ref="P38:Q39"/>
    <mergeCell ref="R38:S39"/>
    <mergeCell ref="T38:U39"/>
    <mergeCell ref="M38:M39"/>
    <mergeCell ref="N38:O39"/>
    <mergeCell ref="L38:L39"/>
    <mergeCell ref="B40:C40"/>
    <mergeCell ref="D40:E40"/>
    <mergeCell ref="F40:G40"/>
    <mergeCell ref="H40:J40"/>
    <mergeCell ref="N40:O40"/>
    <mergeCell ref="A38:A39"/>
    <mergeCell ref="B38:C39"/>
    <mergeCell ref="D38:E39"/>
    <mergeCell ref="F38:G39"/>
    <mergeCell ref="H38:K39"/>
    <mergeCell ref="F37:G37"/>
    <mergeCell ref="H37:K37"/>
    <mergeCell ref="N37:O37"/>
    <mergeCell ref="P37:Q37"/>
    <mergeCell ref="R37:S37"/>
    <mergeCell ref="T37:U37"/>
    <mergeCell ref="C32:D32"/>
    <mergeCell ref="E32:F32"/>
    <mergeCell ref="G32:H32"/>
    <mergeCell ref="T34:U34"/>
    <mergeCell ref="B35:C35"/>
    <mergeCell ref="D35:K35"/>
    <mergeCell ref="N35:O35"/>
    <mergeCell ref="P35:Q35"/>
    <mergeCell ref="R35:S35"/>
    <mergeCell ref="T35:U35"/>
    <mergeCell ref="C33:D33"/>
    <mergeCell ref="E33:F33"/>
    <mergeCell ref="G33:H33"/>
    <mergeCell ref="I33:K33"/>
    <mergeCell ref="N33:O33"/>
    <mergeCell ref="P33:Q33"/>
    <mergeCell ref="V30:V31"/>
    <mergeCell ref="R33:S33"/>
    <mergeCell ref="T33:U33"/>
    <mergeCell ref="P32:Q32"/>
    <mergeCell ref="R32:S32"/>
    <mergeCell ref="T32:U32"/>
    <mergeCell ref="T28:U28"/>
    <mergeCell ref="T29:U29"/>
    <mergeCell ref="B30:B31"/>
    <mergeCell ref="C30:D31"/>
    <mergeCell ref="E30:F31"/>
    <mergeCell ref="G30:H31"/>
    <mergeCell ref="I30:K31"/>
    <mergeCell ref="N30:O31"/>
    <mergeCell ref="P30:Q31"/>
    <mergeCell ref="M30:M31"/>
    <mergeCell ref="C28:D28"/>
    <mergeCell ref="E28:F28"/>
    <mergeCell ref="G28:K28"/>
    <mergeCell ref="N28:O28"/>
    <mergeCell ref="P28:Q28"/>
    <mergeCell ref="N29:O29"/>
    <mergeCell ref="P29:Q29"/>
    <mergeCell ref="R28:S28"/>
    <mergeCell ref="N25:O25"/>
    <mergeCell ref="P25:Q25"/>
    <mergeCell ref="R25:S25"/>
    <mergeCell ref="P27:Q27"/>
    <mergeCell ref="R27:S27"/>
    <mergeCell ref="T25:U25"/>
    <mergeCell ref="T27:U27"/>
    <mergeCell ref="C26:D26"/>
    <mergeCell ref="E26:K26"/>
    <mergeCell ref="N26:O26"/>
    <mergeCell ref="P26:Q26"/>
    <mergeCell ref="R26:S26"/>
    <mergeCell ref="T26:U26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E19:F19"/>
    <mergeCell ref="H19:K19"/>
    <mergeCell ref="C17:D17"/>
    <mergeCell ref="E17:K17"/>
    <mergeCell ref="N17:O17"/>
    <mergeCell ref="P17:Q17"/>
    <mergeCell ref="N19:O19"/>
    <mergeCell ref="P19:Q19"/>
    <mergeCell ref="V14:V15"/>
    <mergeCell ref="C16:K16"/>
    <mergeCell ref="N16:O16"/>
    <mergeCell ref="P16:Q16"/>
    <mergeCell ref="R16:S16"/>
    <mergeCell ref="T16:U16"/>
    <mergeCell ref="R14:S15"/>
    <mergeCell ref="T14:U15"/>
    <mergeCell ref="C13:D13"/>
    <mergeCell ref="R17:S17"/>
    <mergeCell ref="T17:U17"/>
    <mergeCell ref="N13:O13"/>
    <mergeCell ref="T12:U12"/>
    <mergeCell ref="P13:Q13"/>
    <mergeCell ref="R13:S13"/>
    <mergeCell ref="T13:U13"/>
    <mergeCell ref="E13:F13"/>
    <mergeCell ref="H13:K13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Q5:V5"/>
    <mergeCell ref="C6:D6"/>
    <mergeCell ref="E6:F6"/>
    <mergeCell ref="H6:K6"/>
    <mergeCell ref="O6:P6"/>
    <mergeCell ref="Q6:V6"/>
    <mergeCell ref="Q3:V3"/>
    <mergeCell ref="C4:D4"/>
    <mergeCell ref="E4:F4"/>
    <mergeCell ref="H4:K4"/>
    <mergeCell ref="O4:P4"/>
    <mergeCell ref="Q4:V4"/>
    <mergeCell ref="A49:A50"/>
    <mergeCell ref="B49:K50"/>
    <mergeCell ref="C3:D3"/>
    <mergeCell ref="E3:F3"/>
    <mergeCell ref="H3:K3"/>
    <mergeCell ref="O3:P3"/>
    <mergeCell ref="C5:D5"/>
    <mergeCell ref="E5:F5"/>
    <mergeCell ref="H5:K5"/>
    <mergeCell ref="O5:P5"/>
    <mergeCell ref="P36:Q36"/>
    <mergeCell ref="B36:C36"/>
    <mergeCell ref="R36:S36"/>
    <mergeCell ref="T54:U54"/>
    <mergeCell ref="N55:O55"/>
    <mergeCell ref="C52:D52"/>
    <mergeCell ref="E52:F52"/>
    <mergeCell ref="G52:K52"/>
    <mergeCell ref="B37:C37"/>
    <mergeCell ref="D37:E37"/>
    <mergeCell ref="T36:U36"/>
    <mergeCell ref="B34:K34"/>
    <mergeCell ref="N34:O34"/>
    <mergeCell ref="P34:Q34"/>
    <mergeCell ref="R34:S34"/>
    <mergeCell ref="I32:K32"/>
    <mergeCell ref="N32:O32"/>
    <mergeCell ref="D36:E36"/>
    <mergeCell ref="F36:K36"/>
    <mergeCell ref="N36:O36"/>
    <mergeCell ref="A30:A31"/>
    <mergeCell ref="L30:L31"/>
    <mergeCell ref="C27:D27"/>
    <mergeCell ref="E27:F27"/>
    <mergeCell ref="G27:K27"/>
    <mergeCell ref="N27:O27"/>
    <mergeCell ref="C29:D29"/>
    <mergeCell ref="E29:F29"/>
    <mergeCell ref="G29:H29"/>
    <mergeCell ref="I29:K29"/>
    <mergeCell ref="R19:S19"/>
    <mergeCell ref="C18:D18"/>
    <mergeCell ref="E18:F18"/>
    <mergeCell ref="G18:K18"/>
    <mergeCell ref="A14:A15"/>
    <mergeCell ref="L14:L15"/>
    <mergeCell ref="B14:K15"/>
    <mergeCell ref="M14:M15"/>
    <mergeCell ref="N14:O15"/>
    <mergeCell ref="P14:Q15"/>
    <mergeCell ref="H7:K7"/>
    <mergeCell ref="O7:P7"/>
    <mergeCell ref="Q7:R7"/>
    <mergeCell ref="B12:K12"/>
    <mergeCell ref="N12:O12"/>
    <mergeCell ref="P12:Q12"/>
    <mergeCell ref="R12:S12"/>
    <mergeCell ref="S7:T7"/>
    <mergeCell ref="R44:S44"/>
    <mergeCell ref="R45:S45"/>
    <mergeCell ref="R46:S46"/>
    <mergeCell ref="T43:U43"/>
    <mergeCell ref="T44:U44"/>
    <mergeCell ref="T45:U45"/>
    <mergeCell ref="T46:U46"/>
    <mergeCell ref="R43:S43"/>
    <mergeCell ref="N47:O47"/>
    <mergeCell ref="R47:S47"/>
    <mergeCell ref="T47:U47"/>
    <mergeCell ref="N71:O71"/>
    <mergeCell ref="N74:O74"/>
    <mergeCell ref="N75:O75"/>
    <mergeCell ref="R71:S71"/>
    <mergeCell ref="R74:S74"/>
    <mergeCell ref="R75:S75"/>
    <mergeCell ref="T71:U71"/>
    <mergeCell ref="R113:S113"/>
    <mergeCell ref="R114:S114"/>
    <mergeCell ref="R115:S115"/>
    <mergeCell ref="R116:S116"/>
    <mergeCell ref="T113:U113"/>
    <mergeCell ref="T114:U114"/>
    <mergeCell ref="T115:U115"/>
    <mergeCell ref="T116:U116"/>
    <mergeCell ref="R112:S112"/>
    <mergeCell ref="T112:U112"/>
    <mergeCell ref="N68:O68"/>
    <mergeCell ref="R68:S68"/>
    <mergeCell ref="T68:U68"/>
    <mergeCell ref="N69:O69"/>
    <mergeCell ref="R69:S69"/>
    <mergeCell ref="N85:O85"/>
    <mergeCell ref="R85:S85"/>
    <mergeCell ref="T85:U85"/>
    <mergeCell ref="R105:S105"/>
    <mergeCell ref="N106:O106"/>
    <mergeCell ref="R106:S106"/>
    <mergeCell ref="N86:O86"/>
    <mergeCell ref="N89:O89"/>
    <mergeCell ref="R86:S86"/>
    <mergeCell ref="R89:S89"/>
    <mergeCell ref="R90:S90"/>
    <mergeCell ref="N90:O90"/>
    <mergeCell ref="R98:S98"/>
  </mergeCells>
  <pageMargins left="0.70866141732283472" right="0.55118110236220474" top="0.59055118110236227" bottom="0.39370078740157483" header="0.31496062992125984" footer="0.27559055118110237"/>
  <pageSetup paperSize="9" scale="82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1"/>
  <sheetViews>
    <sheetView topLeftCell="J1" workbookViewId="0">
      <selection activeCell="J1" sqref="J1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6.28515625" style="44" customWidth="1"/>
    <col min="11" max="11" width="8" style="32" customWidth="1"/>
    <col min="12" max="12" width="0" style="32" hidden="1" customWidth="1"/>
    <col min="13" max="13" width="6.140625" style="32" customWidth="1"/>
    <col min="14" max="14" width="5.42578125" style="32" customWidth="1"/>
    <col min="15" max="15" width="13.28515625" style="4" customWidth="1"/>
    <col min="16" max="16" width="7.5703125" style="4" customWidth="1"/>
    <col min="17" max="23" width="0" style="32" hidden="1" customWidth="1"/>
    <col min="24" max="24" width="2.28515625" style="32" hidden="1" customWidth="1"/>
    <col min="25" max="25" width="18.28515625" style="32" customWidth="1"/>
    <col min="26" max="26" width="17.7109375" style="32" customWidth="1"/>
    <col min="27" max="27" width="18.7109375" style="32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60"/>
      <c r="C1" s="60"/>
      <c r="D1" s="60"/>
      <c r="E1" s="60"/>
      <c r="F1" s="60"/>
      <c r="G1" s="60"/>
      <c r="H1" s="60"/>
      <c r="I1" s="60"/>
      <c r="J1" s="61"/>
      <c r="K1" s="62"/>
      <c r="L1" s="62"/>
      <c r="M1" s="62"/>
      <c r="N1" s="62"/>
      <c r="O1" s="63"/>
      <c r="P1" s="63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8" x14ac:dyDescent="0.2">
      <c r="B2" s="134"/>
      <c r="C2" s="134"/>
      <c r="D2" s="134"/>
      <c r="E2" s="134"/>
      <c r="F2" s="134"/>
      <c r="G2" s="134"/>
      <c r="H2" s="134"/>
      <c r="I2" s="134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56" t="s">
        <v>305</v>
      </c>
      <c r="Z2" s="456"/>
      <c r="AA2" s="456"/>
      <c r="AB2" s="6" t="s">
        <v>83</v>
      </c>
    </row>
    <row r="3" spans="1:28" x14ac:dyDescent="0.2">
      <c r="B3" s="134"/>
      <c r="C3" s="134"/>
      <c r="D3" s="134"/>
      <c r="E3" s="134"/>
      <c r="F3" s="134"/>
      <c r="G3" s="134"/>
      <c r="H3" s="134"/>
      <c r="I3" s="134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56"/>
      <c r="Z3" s="456"/>
      <c r="AA3" s="456"/>
    </row>
    <row r="4" spans="1:28" x14ac:dyDescent="0.2">
      <c r="B4" s="134"/>
      <c r="C4" s="134"/>
      <c r="D4" s="134"/>
      <c r="E4" s="134"/>
      <c r="F4" s="134"/>
      <c r="G4" s="134"/>
      <c r="H4" s="134"/>
      <c r="I4" s="134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56"/>
      <c r="Z4" s="456"/>
      <c r="AA4" s="456"/>
    </row>
    <row r="5" spans="1:28" ht="24" customHeight="1" x14ac:dyDescent="0.2">
      <c r="B5" s="135" t="s">
        <v>84</v>
      </c>
      <c r="C5" s="136"/>
      <c r="D5" s="136"/>
      <c r="E5" s="136"/>
      <c r="F5" s="136"/>
      <c r="G5" s="136"/>
      <c r="H5" s="136"/>
      <c r="I5" s="136"/>
      <c r="J5" s="4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"/>
      <c r="W5" s="3"/>
      <c r="X5" s="3"/>
      <c r="Y5" s="3"/>
      <c r="Z5" s="3"/>
      <c r="AA5" s="3"/>
    </row>
    <row r="6" spans="1:28" ht="22.5" customHeight="1" x14ac:dyDescent="0.2">
      <c r="B6" s="138" t="s">
        <v>85</v>
      </c>
      <c r="C6" s="138"/>
      <c r="D6" s="138"/>
      <c r="E6" s="138"/>
      <c r="F6" s="138"/>
      <c r="G6" s="138"/>
      <c r="H6" s="138"/>
      <c r="I6" s="138"/>
      <c r="J6" s="48"/>
      <c r="K6" s="139" t="s">
        <v>86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49"/>
      <c r="W6" s="49"/>
      <c r="X6" s="49"/>
      <c r="Y6" s="49"/>
      <c r="Z6" s="49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5"/>
      <c r="K7" s="50" t="s">
        <v>87</v>
      </c>
      <c r="L7" s="50"/>
      <c r="M7" s="50"/>
      <c r="N7" s="50"/>
      <c r="O7" s="50"/>
      <c r="P7" s="50"/>
      <c r="Q7" s="50"/>
      <c r="R7" s="50"/>
      <c r="S7" s="50"/>
      <c r="T7" s="50"/>
      <c r="U7" s="50"/>
      <c r="V7" s="51"/>
      <c r="W7" s="51"/>
      <c r="X7" s="51"/>
      <c r="Y7" s="51"/>
      <c r="Z7" s="51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5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thickBot="1" x14ac:dyDescent="0.25">
      <c r="A9" s="11"/>
      <c r="B9" s="12"/>
      <c r="C9" s="13" t="s">
        <v>88</v>
      </c>
      <c r="D9" s="14"/>
      <c r="E9" s="14"/>
      <c r="F9" s="14"/>
      <c r="G9" s="14"/>
      <c r="H9" s="14"/>
      <c r="I9" s="14"/>
      <c r="J9" s="43"/>
      <c r="K9" s="15"/>
      <c r="L9" s="15"/>
      <c r="M9" s="16"/>
      <c r="N9" s="16"/>
      <c r="O9" s="16"/>
      <c r="P9" s="16"/>
      <c r="Q9" s="17"/>
      <c r="R9" s="16"/>
      <c r="S9" s="16"/>
      <c r="T9" s="18"/>
      <c r="U9" s="19"/>
      <c r="V9" s="9"/>
      <c r="W9" s="9"/>
      <c r="X9" s="9"/>
      <c r="Y9" s="9"/>
      <c r="Z9" s="9"/>
      <c r="AA9" s="9"/>
      <c r="AB9" s="10"/>
    </row>
    <row r="10" spans="1:28" ht="36.75" customHeight="1" thickBot="1" x14ac:dyDescent="0.25">
      <c r="A10" s="7"/>
      <c r="B10" s="450" t="s">
        <v>89</v>
      </c>
      <c r="C10" s="451"/>
      <c r="D10" s="451"/>
      <c r="E10" s="451"/>
      <c r="F10" s="451"/>
      <c r="G10" s="451"/>
      <c r="H10" s="451"/>
      <c r="I10" s="451"/>
      <c r="J10" s="452"/>
      <c r="K10" s="140" t="s">
        <v>90</v>
      </c>
      <c r="L10" s="141" t="s">
        <v>91</v>
      </c>
      <c r="M10" s="141" t="s">
        <v>92</v>
      </c>
      <c r="N10" s="142" t="s">
        <v>93</v>
      </c>
      <c r="O10" s="143" t="s">
        <v>94</v>
      </c>
      <c r="P10" s="144" t="s">
        <v>95</v>
      </c>
      <c r="Q10" s="145" t="s">
        <v>96</v>
      </c>
      <c r="R10" s="146" t="s">
        <v>97</v>
      </c>
      <c r="S10" s="145" t="s">
        <v>98</v>
      </c>
      <c r="T10" s="145" t="s">
        <v>99</v>
      </c>
      <c r="U10" s="145" t="s">
        <v>100</v>
      </c>
      <c r="V10" s="145" t="s">
        <v>101</v>
      </c>
      <c r="W10" s="147" t="s">
        <v>102</v>
      </c>
      <c r="X10" s="148"/>
      <c r="Y10" s="149">
        <v>2018</v>
      </c>
      <c r="Z10" s="150">
        <v>2019</v>
      </c>
      <c r="AA10" s="151">
        <v>2020</v>
      </c>
      <c r="AB10" s="20" t="s">
        <v>88</v>
      </c>
    </row>
    <row r="11" spans="1:28" ht="22.5" customHeight="1" x14ac:dyDescent="0.2">
      <c r="A11" s="21"/>
      <c r="B11" s="453" t="s">
        <v>67</v>
      </c>
      <c r="C11" s="453"/>
      <c r="D11" s="453"/>
      <c r="E11" s="453"/>
      <c r="F11" s="453"/>
      <c r="G11" s="453"/>
      <c r="H11" s="453"/>
      <c r="I11" s="453"/>
      <c r="J11" s="454"/>
      <c r="K11" s="153">
        <v>134</v>
      </c>
      <c r="L11" s="154">
        <v>100</v>
      </c>
      <c r="M11" s="155">
        <v>1</v>
      </c>
      <c r="N11" s="155">
        <v>0</v>
      </c>
      <c r="O11" s="156">
        <v>0</v>
      </c>
      <c r="P11" s="157">
        <v>0</v>
      </c>
      <c r="Q11" s="158"/>
      <c r="R11" s="159">
        <v>0</v>
      </c>
      <c r="S11" s="455"/>
      <c r="T11" s="455"/>
      <c r="U11" s="455"/>
      <c r="V11" s="455"/>
      <c r="W11" s="161">
        <v>0</v>
      </c>
      <c r="X11" s="162">
        <v>0</v>
      </c>
      <c r="Y11" s="163">
        <f>Y12+Y19+Y24+Y38+Y43+Y47</f>
        <v>8970173</v>
      </c>
      <c r="Z11" s="163">
        <f>Z12+Z19+Z24+Z38+Z43+Z47</f>
        <v>8655000</v>
      </c>
      <c r="AA11" s="164">
        <f>AA12+AA19+AA24+AA38+AA43+AA47</f>
        <v>8655000</v>
      </c>
      <c r="AB11" s="22" t="s">
        <v>88</v>
      </c>
    </row>
    <row r="12" spans="1:28" ht="42" customHeight="1" x14ac:dyDescent="0.2">
      <c r="A12" s="21"/>
      <c r="B12" s="152"/>
      <c r="C12" s="165"/>
      <c r="D12" s="457" t="s">
        <v>68</v>
      </c>
      <c r="E12" s="458"/>
      <c r="F12" s="458"/>
      <c r="G12" s="458"/>
      <c r="H12" s="458"/>
      <c r="I12" s="458"/>
      <c r="J12" s="459"/>
      <c r="K12" s="168">
        <v>134</v>
      </c>
      <c r="L12" s="169">
        <v>102</v>
      </c>
      <c r="M12" s="170">
        <v>1</v>
      </c>
      <c r="N12" s="170">
        <v>2</v>
      </c>
      <c r="O12" s="171">
        <v>0</v>
      </c>
      <c r="P12" s="172">
        <v>0</v>
      </c>
      <c r="Q12" s="173"/>
      <c r="R12" s="174">
        <v>0</v>
      </c>
      <c r="S12" s="460"/>
      <c r="T12" s="460"/>
      <c r="U12" s="460"/>
      <c r="V12" s="460"/>
      <c r="W12" s="176">
        <v>0</v>
      </c>
      <c r="X12" s="177">
        <v>0</v>
      </c>
      <c r="Y12" s="178">
        <f t="shared" ref="Y12:AA15" si="0">Y13</f>
        <v>816000</v>
      </c>
      <c r="Z12" s="178">
        <f t="shared" si="0"/>
        <v>660000</v>
      </c>
      <c r="AA12" s="179">
        <f t="shared" si="0"/>
        <v>660000</v>
      </c>
      <c r="AB12" s="22" t="s">
        <v>88</v>
      </c>
    </row>
    <row r="13" spans="1:28" ht="62.25" customHeight="1" x14ac:dyDescent="0.2">
      <c r="A13" s="21"/>
      <c r="B13" s="152"/>
      <c r="C13" s="180"/>
      <c r="D13" s="181"/>
      <c r="E13" s="461" t="s">
        <v>255</v>
      </c>
      <c r="F13" s="461"/>
      <c r="G13" s="461"/>
      <c r="H13" s="461"/>
      <c r="I13" s="461"/>
      <c r="J13" s="462"/>
      <c r="K13" s="184">
        <v>134</v>
      </c>
      <c r="L13" s="154">
        <v>102</v>
      </c>
      <c r="M13" s="185">
        <v>1</v>
      </c>
      <c r="N13" s="185">
        <v>2</v>
      </c>
      <c r="O13" s="186">
        <v>6400000000</v>
      </c>
      <c r="P13" s="187">
        <v>0</v>
      </c>
      <c r="Q13" s="158"/>
      <c r="R13" s="159">
        <v>0</v>
      </c>
      <c r="S13" s="463"/>
      <c r="T13" s="463"/>
      <c r="U13" s="463"/>
      <c r="V13" s="463"/>
      <c r="W13" s="161">
        <v>0</v>
      </c>
      <c r="X13" s="162">
        <v>0</v>
      </c>
      <c r="Y13" s="189">
        <f t="shared" si="0"/>
        <v>816000</v>
      </c>
      <c r="Z13" s="189">
        <f t="shared" si="0"/>
        <v>660000</v>
      </c>
      <c r="AA13" s="190">
        <f t="shared" si="0"/>
        <v>660000</v>
      </c>
      <c r="AB13" s="22" t="s">
        <v>88</v>
      </c>
    </row>
    <row r="14" spans="1:28" ht="28.5" customHeight="1" x14ac:dyDescent="0.2">
      <c r="A14" s="21"/>
      <c r="B14" s="152"/>
      <c r="C14" s="180"/>
      <c r="D14" s="181"/>
      <c r="E14" s="183"/>
      <c r="F14" s="182"/>
      <c r="G14" s="182"/>
      <c r="H14" s="182"/>
      <c r="I14" s="182"/>
      <c r="J14" s="183" t="s">
        <v>230</v>
      </c>
      <c r="K14" s="184">
        <v>134</v>
      </c>
      <c r="L14" s="154"/>
      <c r="M14" s="185">
        <v>1</v>
      </c>
      <c r="N14" s="185">
        <v>2</v>
      </c>
      <c r="O14" s="186">
        <v>6410000000</v>
      </c>
      <c r="P14" s="187">
        <v>0</v>
      </c>
      <c r="Q14" s="158"/>
      <c r="R14" s="159"/>
      <c r="S14" s="188"/>
      <c r="T14" s="188"/>
      <c r="U14" s="188"/>
      <c r="V14" s="188"/>
      <c r="W14" s="161"/>
      <c r="X14" s="162"/>
      <c r="Y14" s="189">
        <f t="shared" si="0"/>
        <v>816000</v>
      </c>
      <c r="Z14" s="189">
        <f t="shared" si="0"/>
        <v>660000</v>
      </c>
      <c r="AA14" s="190">
        <f t="shared" si="0"/>
        <v>660000</v>
      </c>
      <c r="AB14" s="22"/>
    </row>
    <row r="15" spans="1:28" ht="18.75" customHeight="1" x14ac:dyDescent="0.2">
      <c r="A15" s="21"/>
      <c r="B15" s="152"/>
      <c r="C15" s="180"/>
      <c r="D15" s="191"/>
      <c r="E15" s="183"/>
      <c r="F15" s="461" t="s">
        <v>103</v>
      </c>
      <c r="G15" s="461"/>
      <c r="H15" s="461"/>
      <c r="I15" s="461"/>
      <c r="J15" s="462"/>
      <c r="K15" s="184">
        <v>134</v>
      </c>
      <c r="L15" s="154">
        <v>102</v>
      </c>
      <c r="M15" s="185">
        <v>1</v>
      </c>
      <c r="N15" s="185">
        <v>2</v>
      </c>
      <c r="O15" s="186">
        <v>6410010010</v>
      </c>
      <c r="P15" s="187">
        <v>0</v>
      </c>
      <c r="Q15" s="158"/>
      <c r="R15" s="159">
        <v>0</v>
      </c>
      <c r="S15" s="463"/>
      <c r="T15" s="463"/>
      <c r="U15" s="463"/>
      <c r="V15" s="463"/>
      <c r="W15" s="161">
        <v>0</v>
      </c>
      <c r="X15" s="162">
        <v>0</v>
      </c>
      <c r="Y15" s="189">
        <f t="shared" si="0"/>
        <v>816000</v>
      </c>
      <c r="Z15" s="189">
        <f t="shared" si="0"/>
        <v>660000</v>
      </c>
      <c r="AA15" s="190">
        <f t="shared" si="0"/>
        <v>660000</v>
      </c>
      <c r="AB15" s="22" t="s">
        <v>88</v>
      </c>
    </row>
    <row r="16" spans="1:28" ht="26.25" customHeight="1" x14ac:dyDescent="0.2">
      <c r="A16" s="21"/>
      <c r="B16" s="152"/>
      <c r="C16" s="180"/>
      <c r="D16" s="191"/>
      <c r="E16" s="183"/>
      <c r="F16" s="183"/>
      <c r="G16" s="182"/>
      <c r="H16" s="182"/>
      <c r="I16" s="182"/>
      <c r="J16" s="183" t="s">
        <v>104</v>
      </c>
      <c r="K16" s="184">
        <v>134</v>
      </c>
      <c r="L16" s="154"/>
      <c r="M16" s="185">
        <v>1</v>
      </c>
      <c r="N16" s="185">
        <v>2</v>
      </c>
      <c r="O16" s="186">
        <v>6410010010</v>
      </c>
      <c r="P16" s="187">
        <v>120</v>
      </c>
      <c r="Q16" s="158"/>
      <c r="R16" s="159"/>
      <c r="S16" s="188"/>
      <c r="T16" s="188"/>
      <c r="U16" s="188"/>
      <c r="V16" s="188"/>
      <c r="W16" s="161"/>
      <c r="X16" s="162"/>
      <c r="Y16" s="189">
        <f>Y17+Y18</f>
        <v>816000</v>
      </c>
      <c r="Z16" s="189">
        <f>Z17+Z18</f>
        <v>660000</v>
      </c>
      <c r="AA16" s="190">
        <f>AA17+AA18</f>
        <v>660000</v>
      </c>
      <c r="AB16" s="22"/>
    </row>
    <row r="17" spans="1:28" ht="25.5" customHeight="1" x14ac:dyDescent="0.2">
      <c r="A17" s="21"/>
      <c r="B17" s="152"/>
      <c r="C17" s="180"/>
      <c r="D17" s="191"/>
      <c r="E17" s="183"/>
      <c r="F17" s="183"/>
      <c r="G17" s="182"/>
      <c r="H17" s="182"/>
      <c r="I17" s="182"/>
      <c r="J17" s="183" t="s">
        <v>69</v>
      </c>
      <c r="K17" s="184">
        <v>134</v>
      </c>
      <c r="L17" s="154"/>
      <c r="M17" s="185">
        <v>1</v>
      </c>
      <c r="N17" s="185">
        <v>2</v>
      </c>
      <c r="O17" s="186">
        <v>6410010010</v>
      </c>
      <c r="P17" s="187">
        <v>121</v>
      </c>
      <c r="Q17" s="158"/>
      <c r="R17" s="159"/>
      <c r="S17" s="188"/>
      <c r="T17" s="188"/>
      <c r="U17" s="188"/>
      <c r="V17" s="188"/>
      <c r="W17" s="161"/>
      <c r="X17" s="162"/>
      <c r="Y17" s="189">
        <v>650000</v>
      </c>
      <c r="Z17" s="189">
        <v>520000</v>
      </c>
      <c r="AA17" s="190">
        <v>520000</v>
      </c>
      <c r="AB17" s="22"/>
    </row>
    <row r="18" spans="1:28" ht="24" customHeight="1" x14ac:dyDescent="0.2">
      <c r="A18" s="21"/>
      <c r="B18" s="152"/>
      <c r="C18" s="180"/>
      <c r="D18" s="191"/>
      <c r="E18" s="182"/>
      <c r="F18" s="183"/>
      <c r="G18" s="461" t="s">
        <v>105</v>
      </c>
      <c r="H18" s="461"/>
      <c r="I18" s="461"/>
      <c r="J18" s="462"/>
      <c r="K18" s="184">
        <v>134</v>
      </c>
      <c r="L18" s="154">
        <v>102</v>
      </c>
      <c r="M18" s="185">
        <v>1</v>
      </c>
      <c r="N18" s="185">
        <v>2</v>
      </c>
      <c r="O18" s="186">
        <v>6410010010</v>
      </c>
      <c r="P18" s="187">
        <v>129</v>
      </c>
      <c r="Q18" s="158"/>
      <c r="R18" s="159">
        <v>10000</v>
      </c>
      <c r="S18" s="463"/>
      <c r="T18" s="463"/>
      <c r="U18" s="463"/>
      <c r="V18" s="463"/>
      <c r="W18" s="161">
        <v>0</v>
      </c>
      <c r="X18" s="162">
        <v>0</v>
      </c>
      <c r="Y18" s="189">
        <v>166000</v>
      </c>
      <c r="Z18" s="189">
        <v>140000</v>
      </c>
      <c r="AA18" s="190">
        <v>140000</v>
      </c>
      <c r="AB18" s="22" t="s">
        <v>88</v>
      </c>
    </row>
    <row r="19" spans="1:28" ht="70.5" customHeight="1" x14ac:dyDescent="0.2">
      <c r="A19" s="21"/>
      <c r="B19" s="152"/>
      <c r="C19" s="165"/>
      <c r="D19" s="191"/>
      <c r="E19" s="182"/>
      <c r="F19" s="183"/>
      <c r="G19" s="182"/>
      <c r="H19" s="182"/>
      <c r="I19" s="182"/>
      <c r="J19" s="122" t="s">
        <v>209</v>
      </c>
      <c r="K19" s="153">
        <v>134</v>
      </c>
      <c r="L19" s="192"/>
      <c r="M19" s="155">
        <v>1</v>
      </c>
      <c r="N19" s="155">
        <v>3</v>
      </c>
      <c r="O19" s="156">
        <v>0</v>
      </c>
      <c r="P19" s="157">
        <v>0</v>
      </c>
      <c r="Q19" s="193"/>
      <c r="R19" s="194"/>
      <c r="S19" s="160"/>
      <c r="T19" s="160"/>
      <c r="U19" s="160"/>
      <c r="V19" s="160"/>
      <c r="W19" s="195"/>
      <c r="X19" s="196"/>
      <c r="Y19" s="163">
        <v>70000</v>
      </c>
      <c r="Z19" s="163">
        <v>70000</v>
      </c>
      <c r="AA19" s="164">
        <v>70000</v>
      </c>
      <c r="AB19" s="22"/>
    </row>
    <row r="20" spans="1:28" ht="29.25" customHeight="1" x14ac:dyDescent="0.2">
      <c r="A20" s="21"/>
      <c r="B20" s="152"/>
      <c r="C20" s="165"/>
      <c r="D20" s="191"/>
      <c r="E20" s="182"/>
      <c r="F20" s="183"/>
      <c r="G20" s="182"/>
      <c r="H20" s="182"/>
      <c r="I20" s="182"/>
      <c r="J20" s="120" t="s">
        <v>227</v>
      </c>
      <c r="K20" s="184">
        <v>134</v>
      </c>
      <c r="L20" s="154"/>
      <c r="M20" s="185">
        <v>1</v>
      </c>
      <c r="N20" s="185">
        <v>3</v>
      </c>
      <c r="O20" s="186">
        <v>7700000000</v>
      </c>
      <c r="P20" s="187">
        <v>0</v>
      </c>
      <c r="Q20" s="158"/>
      <c r="R20" s="159"/>
      <c r="S20" s="188"/>
      <c r="T20" s="188"/>
      <c r="U20" s="188"/>
      <c r="V20" s="188"/>
      <c r="W20" s="161"/>
      <c r="X20" s="162"/>
      <c r="Y20" s="189">
        <v>70000</v>
      </c>
      <c r="Z20" s="189">
        <v>70000</v>
      </c>
      <c r="AA20" s="190">
        <v>70000</v>
      </c>
      <c r="AB20" s="22"/>
    </row>
    <row r="21" spans="1:28" ht="29.25" customHeight="1" x14ac:dyDescent="0.2">
      <c r="A21" s="21"/>
      <c r="B21" s="152"/>
      <c r="C21" s="165"/>
      <c r="D21" s="191"/>
      <c r="E21" s="182"/>
      <c r="F21" s="183"/>
      <c r="G21" s="182"/>
      <c r="H21" s="182"/>
      <c r="I21" s="182"/>
      <c r="J21" s="120" t="s">
        <v>228</v>
      </c>
      <c r="K21" s="184">
        <v>134</v>
      </c>
      <c r="L21" s="154"/>
      <c r="M21" s="185">
        <v>1</v>
      </c>
      <c r="N21" s="185">
        <v>3</v>
      </c>
      <c r="O21" s="186">
        <v>7700010030</v>
      </c>
      <c r="P21" s="187">
        <v>0</v>
      </c>
      <c r="Q21" s="158"/>
      <c r="R21" s="159"/>
      <c r="S21" s="188"/>
      <c r="T21" s="188"/>
      <c r="U21" s="188"/>
      <c r="V21" s="188"/>
      <c r="W21" s="161"/>
      <c r="X21" s="162"/>
      <c r="Y21" s="189">
        <v>70000</v>
      </c>
      <c r="Z21" s="189">
        <v>70000</v>
      </c>
      <c r="AA21" s="190">
        <v>70000</v>
      </c>
      <c r="AB21" s="22"/>
    </row>
    <row r="22" spans="1:28" ht="27" customHeight="1" x14ac:dyDescent="0.2">
      <c r="A22" s="21"/>
      <c r="B22" s="152"/>
      <c r="C22" s="165"/>
      <c r="D22" s="191"/>
      <c r="E22" s="182"/>
      <c r="F22" s="183"/>
      <c r="G22" s="182"/>
      <c r="H22" s="182"/>
      <c r="I22" s="182"/>
      <c r="J22" s="120" t="s">
        <v>108</v>
      </c>
      <c r="K22" s="184">
        <v>134</v>
      </c>
      <c r="L22" s="154"/>
      <c r="M22" s="185">
        <v>1</v>
      </c>
      <c r="N22" s="185">
        <v>3</v>
      </c>
      <c r="O22" s="186">
        <v>7700010030</v>
      </c>
      <c r="P22" s="187">
        <v>240</v>
      </c>
      <c r="Q22" s="158"/>
      <c r="R22" s="159"/>
      <c r="S22" s="188"/>
      <c r="T22" s="188"/>
      <c r="U22" s="188"/>
      <c r="V22" s="188"/>
      <c r="W22" s="161"/>
      <c r="X22" s="162"/>
      <c r="Y22" s="189">
        <v>70000</v>
      </c>
      <c r="Z22" s="189">
        <v>70000</v>
      </c>
      <c r="AA22" s="190">
        <v>70000</v>
      </c>
      <c r="AB22" s="22"/>
    </row>
    <row r="23" spans="1:28" ht="28.5" customHeight="1" x14ac:dyDescent="0.2">
      <c r="A23" s="21"/>
      <c r="B23" s="152"/>
      <c r="C23" s="165"/>
      <c r="D23" s="191"/>
      <c r="E23" s="182"/>
      <c r="F23" s="183"/>
      <c r="G23" s="182"/>
      <c r="H23" s="182"/>
      <c r="I23" s="182"/>
      <c r="J23" s="183" t="s">
        <v>71</v>
      </c>
      <c r="K23" s="184">
        <v>134</v>
      </c>
      <c r="L23" s="154"/>
      <c r="M23" s="185">
        <v>1</v>
      </c>
      <c r="N23" s="185">
        <v>3</v>
      </c>
      <c r="O23" s="186">
        <v>7700010030</v>
      </c>
      <c r="P23" s="187">
        <v>244</v>
      </c>
      <c r="Q23" s="158"/>
      <c r="R23" s="159"/>
      <c r="S23" s="188"/>
      <c r="T23" s="188"/>
      <c r="U23" s="188"/>
      <c r="V23" s="188"/>
      <c r="W23" s="161"/>
      <c r="X23" s="162"/>
      <c r="Y23" s="189">
        <v>70000</v>
      </c>
      <c r="Z23" s="189">
        <v>70000</v>
      </c>
      <c r="AA23" s="190">
        <v>70000</v>
      </c>
      <c r="AB23" s="22"/>
    </row>
    <row r="24" spans="1:28" s="25" customFormat="1" ht="65.25" customHeight="1" x14ac:dyDescent="0.2">
      <c r="A24" s="23"/>
      <c r="B24" s="152"/>
      <c r="C24" s="165"/>
      <c r="D24" s="191"/>
      <c r="E24" s="191"/>
      <c r="F24" s="181"/>
      <c r="G24" s="191"/>
      <c r="H24" s="191"/>
      <c r="I24" s="191"/>
      <c r="J24" s="166" t="s">
        <v>72</v>
      </c>
      <c r="K24" s="168">
        <v>134</v>
      </c>
      <c r="L24" s="197"/>
      <c r="M24" s="170">
        <v>1</v>
      </c>
      <c r="N24" s="170">
        <v>4</v>
      </c>
      <c r="O24" s="171">
        <v>0</v>
      </c>
      <c r="P24" s="172">
        <v>0</v>
      </c>
      <c r="Q24" s="198"/>
      <c r="R24" s="199"/>
      <c r="S24" s="175"/>
      <c r="T24" s="175"/>
      <c r="U24" s="175"/>
      <c r="V24" s="175"/>
      <c r="W24" s="200"/>
      <c r="X24" s="201"/>
      <c r="Y24" s="178">
        <f t="shared" ref="Y24:AA26" si="1">Y25</f>
        <v>7166173</v>
      </c>
      <c r="Z24" s="178">
        <f t="shared" si="1"/>
        <v>7000000</v>
      </c>
      <c r="AA24" s="179">
        <f t="shared" si="1"/>
        <v>7000000</v>
      </c>
      <c r="AB24" s="24"/>
    </row>
    <row r="25" spans="1:28" s="6" customFormat="1" ht="47.25" customHeight="1" x14ac:dyDescent="0.2">
      <c r="A25" s="21"/>
      <c r="B25" s="202"/>
      <c r="C25" s="203"/>
      <c r="D25" s="461" t="s">
        <v>255</v>
      </c>
      <c r="E25" s="461"/>
      <c r="F25" s="461"/>
      <c r="G25" s="461"/>
      <c r="H25" s="461"/>
      <c r="I25" s="461"/>
      <c r="J25" s="462"/>
      <c r="K25" s="184">
        <v>134</v>
      </c>
      <c r="L25" s="154">
        <v>104</v>
      </c>
      <c r="M25" s="185">
        <v>1</v>
      </c>
      <c r="N25" s="185">
        <v>4</v>
      </c>
      <c r="O25" s="186">
        <v>6400000000</v>
      </c>
      <c r="P25" s="187">
        <v>0</v>
      </c>
      <c r="Q25" s="158"/>
      <c r="R25" s="159">
        <v>0</v>
      </c>
      <c r="S25" s="463"/>
      <c r="T25" s="463"/>
      <c r="U25" s="463"/>
      <c r="V25" s="463"/>
      <c r="W25" s="161">
        <v>0</v>
      </c>
      <c r="X25" s="162">
        <v>0</v>
      </c>
      <c r="Y25" s="189">
        <f t="shared" si="1"/>
        <v>7166173</v>
      </c>
      <c r="Z25" s="189">
        <f t="shared" si="1"/>
        <v>7000000</v>
      </c>
      <c r="AA25" s="190">
        <f t="shared" si="1"/>
        <v>7000000</v>
      </c>
      <c r="AB25" s="26" t="s">
        <v>88</v>
      </c>
    </row>
    <row r="26" spans="1:28" ht="27.75" customHeight="1" x14ac:dyDescent="0.2">
      <c r="A26" s="21"/>
      <c r="B26" s="152"/>
      <c r="C26" s="180"/>
      <c r="D26" s="181"/>
      <c r="E26" s="461" t="s">
        <v>230</v>
      </c>
      <c r="F26" s="461"/>
      <c r="G26" s="461"/>
      <c r="H26" s="461"/>
      <c r="I26" s="461"/>
      <c r="J26" s="462"/>
      <c r="K26" s="184">
        <v>134</v>
      </c>
      <c r="L26" s="154">
        <v>104</v>
      </c>
      <c r="M26" s="185">
        <v>1</v>
      </c>
      <c r="N26" s="185">
        <v>4</v>
      </c>
      <c r="O26" s="186">
        <v>6410000000</v>
      </c>
      <c r="P26" s="187">
        <v>0</v>
      </c>
      <c r="Q26" s="158"/>
      <c r="R26" s="159">
        <v>0</v>
      </c>
      <c r="S26" s="463"/>
      <c r="T26" s="463"/>
      <c r="U26" s="463"/>
      <c r="V26" s="463"/>
      <c r="W26" s="161">
        <v>0</v>
      </c>
      <c r="X26" s="162">
        <v>0</v>
      </c>
      <c r="Y26" s="189">
        <f t="shared" si="1"/>
        <v>7166173</v>
      </c>
      <c r="Z26" s="189">
        <f t="shared" si="1"/>
        <v>7000000</v>
      </c>
      <c r="AA26" s="190">
        <f t="shared" si="1"/>
        <v>7000000</v>
      </c>
      <c r="AB26" s="22" t="s">
        <v>88</v>
      </c>
    </row>
    <row r="27" spans="1:28" ht="26.25" customHeight="1" x14ac:dyDescent="0.2">
      <c r="A27" s="21"/>
      <c r="B27" s="152"/>
      <c r="C27" s="180"/>
      <c r="D27" s="191"/>
      <c r="E27" s="183"/>
      <c r="F27" s="461" t="s">
        <v>106</v>
      </c>
      <c r="G27" s="461"/>
      <c r="H27" s="461"/>
      <c r="I27" s="461"/>
      <c r="J27" s="462"/>
      <c r="K27" s="184">
        <v>134</v>
      </c>
      <c r="L27" s="154">
        <v>104</v>
      </c>
      <c r="M27" s="185">
        <v>1</v>
      </c>
      <c r="N27" s="185">
        <v>4</v>
      </c>
      <c r="O27" s="186">
        <v>6410010020</v>
      </c>
      <c r="P27" s="187">
        <v>0</v>
      </c>
      <c r="Q27" s="158"/>
      <c r="R27" s="159">
        <v>0</v>
      </c>
      <c r="S27" s="463"/>
      <c r="T27" s="463"/>
      <c r="U27" s="463"/>
      <c r="V27" s="463"/>
      <c r="W27" s="161">
        <v>0</v>
      </c>
      <c r="X27" s="162">
        <v>0</v>
      </c>
      <c r="Y27" s="189">
        <f>Y28+Y31+Y33+Y34</f>
        <v>7166173</v>
      </c>
      <c r="Z27" s="189">
        <f>Z28+Z31+Z33+Z34</f>
        <v>7000000</v>
      </c>
      <c r="AA27" s="190">
        <f>AA28+AA31+AA33+AA34</f>
        <v>7000000</v>
      </c>
      <c r="AB27" s="22" t="s">
        <v>88</v>
      </c>
    </row>
    <row r="28" spans="1:28" ht="26.25" customHeight="1" x14ac:dyDescent="0.2">
      <c r="A28" s="21"/>
      <c r="B28" s="152"/>
      <c r="C28" s="180"/>
      <c r="D28" s="191"/>
      <c r="E28" s="182"/>
      <c r="F28" s="183"/>
      <c r="G28" s="461" t="s">
        <v>104</v>
      </c>
      <c r="H28" s="461"/>
      <c r="I28" s="461"/>
      <c r="J28" s="462"/>
      <c r="K28" s="184">
        <v>134</v>
      </c>
      <c r="L28" s="154">
        <v>104</v>
      </c>
      <c r="M28" s="185">
        <v>1</v>
      </c>
      <c r="N28" s="185">
        <v>4</v>
      </c>
      <c r="O28" s="186">
        <v>6410010020</v>
      </c>
      <c r="P28" s="187">
        <v>120</v>
      </c>
      <c r="Q28" s="158"/>
      <c r="R28" s="159">
        <v>10000</v>
      </c>
      <c r="S28" s="463"/>
      <c r="T28" s="463"/>
      <c r="U28" s="463"/>
      <c r="V28" s="463"/>
      <c r="W28" s="161">
        <v>0</v>
      </c>
      <c r="X28" s="162">
        <v>0</v>
      </c>
      <c r="Y28" s="189">
        <f>Y29+Y30</f>
        <v>5478200</v>
      </c>
      <c r="Z28" s="189">
        <f>Z29+Z30</f>
        <v>5165100</v>
      </c>
      <c r="AA28" s="190">
        <f>AA29+AA30</f>
        <v>5165100</v>
      </c>
      <c r="AB28" s="22" t="s">
        <v>88</v>
      </c>
    </row>
    <row r="29" spans="1:28" ht="25.5" customHeight="1" x14ac:dyDescent="0.2">
      <c r="A29" s="21"/>
      <c r="B29" s="152"/>
      <c r="C29" s="180"/>
      <c r="D29" s="191"/>
      <c r="E29" s="182"/>
      <c r="F29" s="183"/>
      <c r="G29" s="182"/>
      <c r="H29" s="182"/>
      <c r="I29" s="182"/>
      <c r="J29" s="183" t="s">
        <v>69</v>
      </c>
      <c r="K29" s="184">
        <v>134</v>
      </c>
      <c r="L29" s="154"/>
      <c r="M29" s="185">
        <v>1</v>
      </c>
      <c r="N29" s="185">
        <v>4</v>
      </c>
      <c r="O29" s="186">
        <v>6410010020</v>
      </c>
      <c r="P29" s="187">
        <v>121</v>
      </c>
      <c r="Q29" s="158"/>
      <c r="R29" s="159"/>
      <c r="S29" s="188"/>
      <c r="T29" s="188"/>
      <c r="U29" s="188"/>
      <c r="V29" s="188"/>
      <c r="W29" s="161"/>
      <c r="X29" s="162"/>
      <c r="Y29" s="189">
        <v>4178200</v>
      </c>
      <c r="Z29" s="189">
        <v>3969600</v>
      </c>
      <c r="AA29" s="189">
        <v>3969600</v>
      </c>
      <c r="AB29" s="22"/>
    </row>
    <row r="30" spans="1:28" ht="28.5" customHeight="1" x14ac:dyDescent="0.2">
      <c r="A30" s="21"/>
      <c r="B30" s="152"/>
      <c r="C30" s="180"/>
      <c r="D30" s="191"/>
      <c r="E30" s="182"/>
      <c r="F30" s="183"/>
      <c r="G30" s="182"/>
      <c r="H30" s="182"/>
      <c r="I30" s="182"/>
      <c r="J30" s="183" t="s">
        <v>107</v>
      </c>
      <c r="K30" s="184">
        <v>134</v>
      </c>
      <c r="L30" s="154"/>
      <c r="M30" s="185">
        <v>1</v>
      </c>
      <c r="N30" s="185">
        <v>4</v>
      </c>
      <c r="O30" s="186">
        <v>6410010020</v>
      </c>
      <c r="P30" s="187">
        <v>129</v>
      </c>
      <c r="Q30" s="158"/>
      <c r="R30" s="159"/>
      <c r="S30" s="188"/>
      <c r="T30" s="188"/>
      <c r="U30" s="188"/>
      <c r="V30" s="188"/>
      <c r="W30" s="161"/>
      <c r="X30" s="162"/>
      <c r="Y30" s="189">
        <v>1300000</v>
      </c>
      <c r="Z30" s="189">
        <v>1195500</v>
      </c>
      <c r="AA30" s="189">
        <v>1195500</v>
      </c>
      <c r="AB30" s="22"/>
    </row>
    <row r="31" spans="1:28" ht="24.75" customHeight="1" x14ac:dyDescent="0.2">
      <c r="A31" s="21"/>
      <c r="B31" s="152"/>
      <c r="C31" s="180"/>
      <c r="D31" s="191"/>
      <c r="E31" s="182"/>
      <c r="F31" s="183"/>
      <c r="G31" s="461" t="s">
        <v>108</v>
      </c>
      <c r="H31" s="461"/>
      <c r="I31" s="461"/>
      <c r="J31" s="462"/>
      <c r="K31" s="184">
        <v>134</v>
      </c>
      <c r="L31" s="154">
        <v>104</v>
      </c>
      <c r="M31" s="185">
        <v>1</v>
      </c>
      <c r="N31" s="185">
        <v>4</v>
      </c>
      <c r="O31" s="186">
        <v>6410010020</v>
      </c>
      <c r="P31" s="187" t="s">
        <v>109</v>
      </c>
      <c r="Q31" s="158"/>
      <c r="R31" s="159">
        <v>10000</v>
      </c>
      <c r="S31" s="463"/>
      <c r="T31" s="463"/>
      <c r="U31" s="463"/>
      <c r="V31" s="463"/>
      <c r="W31" s="161">
        <v>0</v>
      </c>
      <c r="X31" s="162">
        <v>0</v>
      </c>
      <c r="Y31" s="189">
        <f>Y32</f>
        <v>1603427</v>
      </c>
      <c r="Z31" s="189">
        <f>Z32</f>
        <v>1765527</v>
      </c>
      <c r="AA31" s="190">
        <f>AA32</f>
        <v>1765527</v>
      </c>
      <c r="AB31" s="22" t="s">
        <v>88</v>
      </c>
    </row>
    <row r="32" spans="1:28" ht="27" customHeight="1" x14ac:dyDescent="0.2">
      <c r="A32" s="21"/>
      <c r="B32" s="152"/>
      <c r="C32" s="180"/>
      <c r="D32" s="191"/>
      <c r="E32" s="182"/>
      <c r="F32" s="183"/>
      <c r="G32" s="182"/>
      <c r="H32" s="182"/>
      <c r="I32" s="182"/>
      <c r="J32" s="183" t="s">
        <v>71</v>
      </c>
      <c r="K32" s="184">
        <v>134</v>
      </c>
      <c r="L32" s="154"/>
      <c r="M32" s="185">
        <v>1</v>
      </c>
      <c r="N32" s="185">
        <v>4</v>
      </c>
      <c r="O32" s="186">
        <v>6410010020</v>
      </c>
      <c r="P32" s="187">
        <v>244</v>
      </c>
      <c r="Q32" s="158"/>
      <c r="R32" s="159"/>
      <c r="S32" s="188"/>
      <c r="T32" s="188"/>
      <c r="U32" s="188"/>
      <c r="V32" s="188"/>
      <c r="W32" s="161"/>
      <c r="X32" s="162"/>
      <c r="Y32" s="189">
        <v>1603427</v>
      </c>
      <c r="Z32" s="189">
        <v>1765527</v>
      </c>
      <c r="AA32" s="190">
        <v>1765527</v>
      </c>
      <c r="AB32" s="22"/>
    </row>
    <row r="33" spans="1:28" ht="21" customHeight="1" x14ac:dyDescent="0.2">
      <c r="A33" s="21"/>
      <c r="B33" s="152"/>
      <c r="C33" s="204"/>
      <c r="D33" s="205"/>
      <c r="E33" s="206"/>
      <c r="F33" s="207"/>
      <c r="G33" s="206"/>
      <c r="H33" s="206"/>
      <c r="I33" s="206"/>
      <c r="J33" s="207" t="s">
        <v>54</v>
      </c>
      <c r="K33" s="184">
        <v>134</v>
      </c>
      <c r="L33" s="154"/>
      <c r="M33" s="185">
        <v>1</v>
      </c>
      <c r="N33" s="185">
        <v>4</v>
      </c>
      <c r="O33" s="186">
        <v>6410010020</v>
      </c>
      <c r="P33" s="187">
        <v>540</v>
      </c>
      <c r="Q33" s="158"/>
      <c r="R33" s="159"/>
      <c r="S33" s="188"/>
      <c r="T33" s="188"/>
      <c r="U33" s="188"/>
      <c r="V33" s="188"/>
      <c r="W33" s="161"/>
      <c r="X33" s="162"/>
      <c r="Y33" s="189">
        <v>49373</v>
      </c>
      <c r="Z33" s="189">
        <v>49373</v>
      </c>
      <c r="AA33" s="190">
        <v>49373</v>
      </c>
      <c r="AB33" s="22"/>
    </row>
    <row r="34" spans="1:28" s="41" customFormat="1" ht="24" customHeight="1" x14ac:dyDescent="0.2">
      <c r="A34" s="21"/>
      <c r="B34" s="208"/>
      <c r="C34" s="209"/>
      <c r="D34" s="210"/>
      <c r="E34" s="211"/>
      <c r="F34" s="212"/>
      <c r="G34" s="211"/>
      <c r="H34" s="211"/>
      <c r="I34" s="211"/>
      <c r="J34" s="207" t="s">
        <v>184</v>
      </c>
      <c r="K34" s="184">
        <v>134</v>
      </c>
      <c r="L34" s="154"/>
      <c r="M34" s="185">
        <v>1</v>
      </c>
      <c r="N34" s="185">
        <v>4</v>
      </c>
      <c r="O34" s="186">
        <v>6410010020</v>
      </c>
      <c r="P34" s="187">
        <v>850</v>
      </c>
      <c r="Q34" s="158"/>
      <c r="R34" s="159"/>
      <c r="S34" s="188"/>
      <c r="T34" s="188"/>
      <c r="U34" s="188"/>
      <c r="V34" s="188"/>
      <c r="W34" s="161"/>
      <c r="X34" s="162"/>
      <c r="Y34" s="189">
        <f>Y36+Y37+Y35</f>
        <v>35173</v>
      </c>
      <c r="Z34" s="189">
        <f>Z36+Z37</f>
        <v>20000</v>
      </c>
      <c r="AA34" s="190">
        <f>AA36+AA37</f>
        <v>20000</v>
      </c>
      <c r="AB34" s="40"/>
    </row>
    <row r="35" spans="1:28" s="41" customFormat="1" ht="25.5" customHeight="1" x14ac:dyDescent="0.2">
      <c r="A35" s="21"/>
      <c r="B35" s="208"/>
      <c r="C35" s="209"/>
      <c r="D35" s="210"/>
      <c r="E35" s="211"/>
      <c r="F35" s="212"/>
      <c r="G35" s="212"/>
      <c r="H35" s="212"/>
      <c r="I35" s="212"/>
      <c r="J35" s="207" t="s">
        <v>278</v>
      </c>
      <c r="K35" s="184">
        <v>134</v>
      </c>
      <c r="L35" s="154"/>
      <c r="M35" s="185">
        <v>1</v>
      </c>
      <c r="N35" s="185">
        <v>4</v>
      </c>
      <c r="O35" s="186">
        <v>6410010020</v>
      </c>
      <c r="P35" s="187">
        <v>851</v>
      </c>
      <c r="Q35" s="158"/>
      <c r="R35" s="159"/>
      <c r="S35" s="162"/>
      <c r="T35" s="333"/>
      <c r="U35" s="333"/>
      <c r="V35" s="161"/>
      <c r="W35" s="161"/>
      <c r="X35" s="162"/>
      <c r="Y35" s="189">
        <v>31173</v>
      </c>
      <c r="Z35" s="189"/>
      <c r="AA35" s="190"/>
      <c r="AB35" s="40"/>
    </row>
    <row r="36" spans="1:28" ht="18.75" customHeight="1" x14ac:dyDescent="0.2">
      <c r="A36" s="21"/>
      <c r="B36" s="152"/>
      <c r="C36" s="180"/>
      <c r="D36" s="191"/>
      <c r="E36" s="182"/>
      <c r="F36" s="183"/>
      <c r="G36" s="462" t="s">
        <v>260</v>
      </c>
      <c r="H36" s="464"/>
      <c r="I36" s="464"/>
      <c r="J36" s="465"/>
      <c r="K36" s="184">
        <v>134</v>
      </c>
      <c r="L36" s="154">
        <v>104</v>
      </c>
      <c r="M36" s="185">
        <v>1</v>
      </c>
      <c r="N36" s="185">
        <v>4</v>
      </c>
      <c r="O36" s="186">
        <v>6410010020</v>
      </c>
      <c r="P36" s="187">
        <v>852</v>
      </c>
      <c r="Q36" s="158"/>
      <c r="R36" s="159">
        <v>10000</v>
      </c>
      <c r="S36" s="466"/>
      <c r="T36" s="467"/>
      <c r="U36" s="467"/>
      <c r="V36" s="468"/>
      <c r="W36" s="161">
        <v>0</v>
      </c>
      <c r="X36" s="162">
        <v>0</v>
      </c>
      <c r="Y36" s="189">
        <v>2000</v>
      </c>
      <c r="Z36" s="189">
        <v>2000</v>
      </c>
      <c r="AA36" s="190">
        <v>2000</v>
      </c>
      <c r="AB36" s="22" t="s">
        <v>88</v>
      </c>
    </row>
    <row r="37" spans="1:28" ht="21" customHeight="1" x14ac:dyDescent="0.2">
      <c r="A37" s="21"/>
      <c r="B37" s="152"/>
      <c r="C37" s="180"/>
      <c r="D37" s="191"/>
      <c r="E37" s="182"/>
      <c r="F37" s="183"/>
      <c r="G37" s="182"/>
      <c r="H37" s="182"/>
      <c r="I37" s="182"/>
      <c r="J37" s="183" t="s">
        <v>261</v>
      </c>
      <c r="K37" s="184">
        <v>134</v>
      </c>
      <c r="L37" s="154"/>
      <c r="M37" s="185">
        <v>1</v>
      </c>
      <c r="N37" s="185">
        <v>4</v>
      </c>
      <c r="O37" s="186">
        <v>6410010020</v>
      </c>
      <c r="P37" s="187">
        <v>853</v>
      </c>
      <c r="Q37" s="158"/>
      <c r="R37" s="159"/>
      <c r="S37" s="188"/>
      <c r="T37" s="188"/>
      <c r="U37" s="188"/>
      <c r="V37" s="188"/>
      <c r="W37" s="161"/>
      <c r="X37" s="162"/>
      <c r="Y37" s="189">
        <v>2000</v>
      </c>
      <c r="Z37" s="189">
        <v>18000</v>
      </c>
      <c r="AA37" s="190">
        <v>18000</v>
      </c>
      <c r="AB37" s="22"/>
    </row>
    <row r="38" spans="1:28" ht="39.75" customHeight="1" x14ac:dyDescent="0.2">
      <c r="A38" s="21"/>
      <c r="B38" s="469" t="s">
        <v>211</v>
      </c>
      <c r="C38" s="469"/>
      <c r="D38" s="469"/>
      <c r="E38" s="469"/>
      <c r="F38" s="469"/>
      <c r="G38" s="469"/>
      <c r="H38" s="469"/>
      <c r="I38" s="469"/>
      <c r="J38" s="470"/>
      <c r="K38" s="168">
        <v>134</v>
      </c>
      <c r="L38" s="169">
        <v>200</v>
      </c>
      <c r="M38" s="170">
        <v>1</v>
      </c>
      <c r="N38" s="170">
        <v>6</v>
      </c>
      <c r="O38" s="171">
        <v>0</v>
      </c>
      <c r="P38" s="172">
        <v>0</v>
      </c>
      <c r="Q38" s="173"/>
      <c r="R38" s="174">
        <v>0</v>
      </c>
      <c r="S38" s="460"/>
      <c r="T38" s="460"/>
      <c r="U38" s="460"/>
      <c r="V38" s="460"/>
      <c r="W38" s="176">
        <v>0</v>
      </c>
      <c r="X38" s="177">
        <v>0</v>
      </c>
      <c r="Y38" s="178">
        <f t="shared" ref="Y38:AA39" si="2">Y39</f>
        <v>468000</v>
      </c>
      <c r="Z38" s="178">
        <f t="shared" si="2"/>
        <v>425000</v>
      </c>
      <c r="AA38" s="179">
        <f t="shared" si="2"/>
        <v>425000</v>
      </c>
      <c r="AB38" s="22" t="s">
        <v>88</v>
      </c>
    </row>
    <row r="39" spans="1:28" ht="30" customHeight="1" x14ac:dyDescent="0.2">
      <c r="A39" s="21"/>
      <c r="B39" s="152"/>
      <c r="C39" s="165"/>
      <c r="D39" s="461" t="s">
        <v>227</v>
      </c>
      <c r="E39" s="461"/>
      <c r="F39" s="461"/>
      <c r="G39" s="461"/>
      <c r="H39" s="461"/>
      <c r="I39" s="461"/>
      <c r="J39" s="462"/>
      <c r="K39" s="184">
        <v>134</v>
      </c>
      <c r="L39" s="154">
        <v>203</v>
      </c>
      <c r="M39" s="185">
        <v>1</v>
      </c>
      <c r="N39" s="185">
        <v>6</v>
      </c>
      <c r="O39" s="186">
        <v>7700000000</v>
      </c>
      <c r="P39" s="187">
        <v>0</v>
      </c>
      <c r="Q39" s="158"/>
      <c r="R39" s="159">
        <v>0</v>
      </c>
      <c r="S39" s="463"/>
      <c r="T39" s="463"/>
      <c r="U39" s="463"/>
      <c r="V39" s="463"/>
      <c r="W39" s="161">
        <v>0</v>
      </c>
      <c r="X39" s="162">
        <v>0</v>
      </c>
      <c r="Y39" s="189">
        <f t="shared" si="2"/>
        <v>468000</v>
      </c>
      <c r="Z39" s="189">
        <f t="shared" si="2"/>
        <v>425000</v>
      </c>
      <c r="AA39" s="190">
        <f t="shared" si="2"/>
        <v>425000</v>
      </c>
      <c r="AB39" s="22" t="s">
        <v>88</v>
      </c>
    </row>
    <row r="40" spans="1:28" ht="24" customHeight="1" x14ac:dyDescent="0.2">
      <c r="A40" s="21"/>
      <c r="B40" s="152"/>
      <c r="C40" s="180"/>
      <c r="D40" s="181"/>
      <c r="E40" s="461" t="s">
        <v>104</v>
      </c>
      <c r="F40" s="461"/>
      <c r="G40" s="461"/>
      <c r="H40" s="461"/>
      <c r="I40" s="461"/>
      <c r="J40" s="462"/>
      <c r="K40" s="184">
        <v>134</v>
      </c>
      <c r="L40" s="154">
        <v>203</v>
      </c>
      <c r="M40" s="185">
        <v>1</v>
      </c>
      <c r="N40" s="185">
        <v>6</v>
      </c>
      <c r="O40" s="186">
        <v>7700010080</v>
      </c>
      <c r="P40" s="187">
        <v>120</v>
      </c>
      <c r="Q40" s="158"/>
      <c r="R40" s="159">
        <v>0</v>
      </c>
      <c r="S40" s="463"/>
      <c r="T40" s="463"/>
      <c r="U40" s="463"/>
      <c r="V40" s="463"/>
      <c r="W40" s="161">
        <v>0</v>
      </c>
      <c r="X40" s="162">
        <v>0</v>
      </c>
      <c r="Y40" s="189">
        <f>Y41+Y42</f>
        <v>468000</v>
      </c>
      <c r="Z40" s="189">
        <f>Z41+Z42</f>
        <v>425000</v>
      </c>
      <c r="AA40" s="190">
        <f>AA41+AA42</f>
        <v>425000</v>
      </c>
      <c r="AB40" s="22" t="s">
        <v>88</v>
      </c>
    </row>
    <row r="41" spans="1:28" ht="26.25" customHeight="1" x14ac:dyDescent="0.2">
      <c r="A41" s="21"/>
      <c r="B41" s="152"/>
      <c r="C41" s="180"/>
      <c r="D41" s="191"/>
      <c r="E41" s="183"/>
      <c r="F41" s="461" t="s">
        <v>69</v>
      </c>
      <c r="G41" s="461"/>
      <c r="H41" s="461"/>
      <c r="I41" s="461"/>
      <c r="J41" s="462"/>
      <c r="K41" s="184">
        <v>134</v>
      </c>
      <c r="L41" s="154">
        <v>203</v>
      </c>
      <c r="M41" s="185">
        <v>1</v>
      </c>
      <c r="N41" s="185">
        <v>6</v>
      </c>
      <c r="O41" s="186">
        <v>7700010080</v>
      </c>
      <c r="P41" s="187">
        <v>121</v>
      </c>
      <c r="Q41" s="158"/>
      <c r="R41" s="159">
        <v>0</v>
      </c>
      <c r="S41" s="463"/>
      <c r="T41" s="463"/>
      <c r="U41" s="463"/>
      <c r="V41" s="463"/>
      <c r="W41" s="161">
        <v>0</v>
      </c>
      <c r="X41" s="162">
        <v>0</v>
      </c>
      <c r="Y41" s="189">
        <v>360000</v>
      </c>
      <c r="Z41" s="189">
        <v>340000</v>
      </c>
      <c r="AA41" s="190">
        <v>340000</v>
      </c>
      <c r="AB41" s="22" t="s">
        <v>88</v>
      </c>
    </row>
    <row r="42" spans="1:28" ht="37.5" customHeight="1" x14ac:dyDescent="0.2">
      <c r="A42" s="21"/>
      <c r="B42" s="152"/>
      <c r="C42" s="180"/>
      <c r="D42" s="191"/>
      <c r="E42" s="182"/>
      <c r="F42" s="183"/>
      <c r="G42" s="461" t="s">
        <v>70</v>
      </c>
      <c r="H42" s="461"/>
      <c r="I42" s="461"/>
      <c r="J42" s="462"/>
      <c r="K42" s="184">
        <v>134</v>
      </c>
      <c r="L42" s="154">
        <v>203</v>
      </c>
      <c r="M42" s="185">
        <v>1</v>
      </c>
      <c r="N42" s="185">
        <v>6</v>
      </c>
      <c r="O42" s="186">
        <v>7700010080</v>
      </c>
      <c r="P42" s="187">
        <v>129</v>
      </c>
      <c r="Q42" s="158"/>
      <c r="R42" s="159">
        <v>10000</v>
      </c>
      <c r="S42" s="463"/>
      <c r="T42" s="463"/>
      <c r="U42" s="463"/>
      <c r="V42" s="463"/>
      <c r="W42" s="161">
        <v>0</v>
      </c>
      <c r="X42" s="162">
        <v>0</v>
      </c>
      <c r="Y42" s="189">
        <v>108000</v>
      </c>
      <c r="Z42" s="189">
        <v>85000</v>
      </c>
      <c r="AA42" s="190">
        <v>85000</v>
      </c>
      <c r="AB42" s="22" t="s">
        <v>88</v>
      </c>
    </row>
    <row r="43" spans="1:28" ht="24.75" customHeight="1" x14ac:dyDescent="0.2">
      <c r="A43" s="21"/>
      <c r="B43" s="152"/>
      <c r="C43" s="180"/>
      <c r="D43" s="191"/>
      <c r="E43" s="182"/>
      <c r="F43" s="183"/>
      <c r="G43" s="182"/>
      <c r="H43" s="182"/>
      <c r="I43" s="182"/>
      <c r="J43" s="166" t="s">
        <v>213</v>
      </c>
      <c r="K43" s="168">
        <v>134</v>
      </c>
      <c r="L43" s="197"/>
      <c r="M43" s="170">
        <v>1</v>
      </c>
      <c r="N43" s="170">
        <v>11</v>
      </c>
      <c r="O43" s="171">
        <v>0</v>
      </c>
      <c r="P43" s="172">
        <v>0</v>
      </c>
      <c r="Q43" s="198"/>
      <c r="R43" s="199"/>
      <c r="S43" s="175"/>
      <c r="T43" s="175"/>
      <c r="U43" s="175"/>
      <c r="V43" s="175"/>
      <c r="W43" s="200"/>
      <c r="X43" s="201"/>
      <c r="Y43" s="178">
        <f t="shared" ref="Y43:AA45" si="3">Y44</f>
        <v>100000</v>
      </c>
      <c r="Z43" s="178">
        <f t="shared" si="3"/>
        <v>100000</v>
      </c>
      <c r="AA43" s="179">
        <f t="shared" si="3"/>
        <v>100000</v>
      </c>
      <c r="AB43" s="22"/>
    </row>
    <row r="44" spans="1:28" ht="23.25" customHeight="1" x14ac:dyDescent="0.2">
      <c r="A44" s="21"/>
      <c r="B44" s="152"/>
      <c r="C44" s="180"/>
      <c r="D44" s="191"/>
      <c r="E44" s="182"/>
      <c r="F44" s="183"/>
      <c r="G44" s="182"/>
      <c r="H44" s="182"/>
      <c r="I44" s="182"/>
      <c r="J44" s="183" t="s">
        <v>227</v>
      </c>
      <c r="K44" s="184">
        <v>134</v>
      </c>
      <c r="L44" s="154"/>
      <c r="M44" s="185">
        <v>1</v>
      </c>
      <c r="N44" s="185">
        <v>11</v>
      </c>
      <c r="O44" s="186">
        <v>7700000000</v>
      </c>
      <c r="P44" s="187">
        <v>0</v>
      </c>
      <c r="Q44" s="158"/>
      <c r="R44" s="159"/>
      <c r="S44" s="188"/>
      <c r="T44" s="188"/>
      <c r="U44" s="188"/>
      <c r="V44" s="188"/>
      <c r="W44" s="161"/>
      <c r="X44" s="162"/>
      <c r="Y44" s="189">
        <f t="shared" si="3"/>
        <v>100000</v>
      </c>
      <c r="Z44" s="189">
        <f t="shared" si="3"/>
        <v>100000</v>
      </c>
      <c r="AA44" s="190">
        <f t="shared" si="3"/>
        <v>100000</v>
      </c>
      <c r="AB44" s="22"/>
    </row>
    <row r="45" spans="1:28" ht="26.25" customHeight="1" x14ac:dyDescent="0.2">
      <c r="A45" s="21"/>
      <c r="B45" s="152"/>
      <c r="C45" s="180"/>
      <c r="D45" s="191"/>
      <c r="E45" s="182"/>
      <c r="F45" s="183"/>
      <c r="G45" s="182"/>
      <c r="H45" s="182"/>
      <c r="I45" s="182"/>
      <c r="J45" s="183" t="s">
        <v>262</v>
      </c>
      <c r="K45" s="184">
        <v>134</v>
      </c>
      <c r="L45" s="154"/>
      <c r="M45" s="185">
        <v>1</v>
      </c>
      <c r="N45" s="185">
        <v>11</v>
      </c>
      <c r="O45" s="186">
        <v>7700000020</v>
      </c>
      <c r="P45" s="187">
        <v>0</v>
      </c>
      <c r="Q45" s="158"/>
      <c r="R45" s="159"/>
      <c r="S45" s="188"/>
      <c r="T45" s="188"/>
      <c r="U45" s="188"/>
      <c r="V45" s="188"/>
      <c r="W45" s="161"/>
      <c r="X45" s="162"/>
      <c r="Y45" s="189">
        <f t="shared" si="3"/>
        <v>100000</v>
      </c>
      <c r="Z45" s="189">
        <f t="shared" si="3"/>
        <v>100000</v>
      </c>
      <c r="AA45" s="190">
        <f t="shared" si="3"/>
        <v>100000</v>
      </c>
      <c r="AB45" s="22"/>
    </row>
    <row r="46" spans="1:28" ht="16.5" customHeight="1" x14ac:dyDescent="0.2">
      <c r="A46" s="21"/>
      <c r="B46" s="152"/>
      <c r="C46" s="180"/>
      <c r="D46" s="191"/>
      <c r="E46" s="182"/>
      <c r="F46" s="183"/>
      <c r="G46" s="182"/>
      <c r="H46" s="182"/>
      <c r="I46" s="182"/>
      <c r="J46" s="183" t="s">
        <v>234</v>
      </c>
      <c r="K46" s="184">
        <v>134</v>
      </c>
      <c r="L46" s="154">
        <v>203</v>
      </c>
      <c r="M46" s="185">
        <v>1</v>
      </c>
      <c r="N46" s="185">
        <v>11</v>
      </c>
      <c r="O46" s="186">
        <v>7700000020</v>
      </c>
      <c r="P46" s="187">
        <v>870</v>
      </c>
      <c r="Q46" s="158"/>
      <c r="R46" s="159"/>
      <c r="S46" s="188"/>
      <c r="T46" s="188"/>
      <c r="U46" s="188"/>
      <c r="V46" s="188"/>
      <c r="W46" s="161"/>
      <c r="X46" s="162"/>
      <c r="Y46" s="189">
        <v>100000</v>
      </c>
      <c r="Z46" s="189">
        <v>100000</v>
      </c>
      <c r="AA46" s="190">
        <v>100000</v>
      </c>
      <c r="AB46" s="22"/>
    </row>
    <row r="47" spans="1:28" s="41" customFormat="1" ht="14.25" customHeight="1" x14ac:dyDescent="0.2">
      <c r="A47" s="21"/>
      <c r="B47" s="208"/>
      <c r="C47" s="213"/>
      <c r="D47" s="214"/>
      <c r="E47" s="214"/>
      <c r="F47" s="214"/>
      <c r="G47" s="214"/>
      <c r="H47" s="214"/>
      <c r="I47" s="214"/>
      <c r="J47" s="215" t="s">
        <v>215</v>
      </c>
      <c r="K47" s="168">
        <v>134</v>
      </c>
      <c r="L47" s="169"/>
      <c r="M47" s="170">
        <v>1</v>
      </c>
      <c r="N47" s="170">
        <v>13</v>
      </c>
      <c r="O47" s="171">
        <v>0</v>
      </c>
      <c r="P47" s="172">
        <v>0</v>
      </c>
      <c r="Q47" s="173"/>
      <c r="R47" s="174"/>
      <c r="S47" s="175"/>
      <c r="T47" s="175"/>
      <c r="U47" s="175"/>
      <c r="V47" s="175"/>
      <c r="W47" s="176"/>
      <c r="X47" s="177"/>
      <c r="Y47" s="178">
        <f t="shared" ref="Y47:AA50" si="4">Y48</f>
        <v>350000</v>
      </c>
      <c r="Z47" s="178">
        <f t="shared" si="4"/>
        <v>400000</v>
      </c>
      <c r="AA47" s="179">
        <f t="shared" si="4"/>
        <v>400000</v>
      </c>
      <c r="AB47" s="40"/>
    </row>
    <row r="48" spans="1:28" s="41" customFormat="1" ht="24" customHeight="1" x14ac:dyDescent="0.2">
      <c r="A48" s="21"/>
      <c r="B48" s="208"/>
      <c r="C48" s="216"/>
      <c r="D48" s="217"/>
      <c r="E48" s="473" t="s">
        <v>227</v>
      </c>
      <c r="F48" s="474"/>
      <c r="G48" s="474"/>
      <c r="H48" s="474"/>
      <c r="I48" s="474"/>
      <c r="J48" s="475"/>
      <c r="K48" s="184">
        <v>134</v>
      </c>
      <c r="L48" s="154">
        <v>304</v>
      </c>
      <c r="M48" s="185">
        <v>1</v>
      </c>
      <c r="N48" s="185">
        <v>13</v>
      </c>
      <c r="O48" s="186">
        <v>7700000000</v>
      </c>
      <c r="P48" s="187">
        <v>0</v>
      </c>
      <c r="Q48" s="158"/>
      <c r="R48" s="159">
        <v>0</v>
      </c>
      <c r="S48" s="463"/>
      <c r="T48" s="463"/>
      <c r="U48" s="463"/>
      <c r="V48" s="463"/>
      <c r="W48" s="161">
        <v>0</v>
      </c>
      <c r="X48" s="162">
        <v>0</v>
      </c>
      <c r="Y48" s="189">
        <f t="shared" si="4"/>
        <v>350000</v>
      </c>
      <c r="Z48" s="189">
        <f t="shared" si="4"/>
        <v>400000</v>
      </c>
      <c r="AA48" s="190">
        <f t="shared" si="4"/>
        <v>400000</v>
      </c>
      <c r="AB48" s="40" t="s">
        <v>88</v>
      </c>
    </row>
    <row r="49" spans="1:28" s="41" customFormat="1" ht="39.75" customHeight="1" x14ac:dyDescent="0.2">
      <c r="A49" s="21"/>
      <c r="B49" s="208"/>
      <c r="C49" s="216"/>
      <c r="D49" s="219"/>
      <c r="E49" s="220"/>
      <c r="F49" s="473" t="s">
        <v>304</v>
      </c>
      <c r="G49" s="474"/>
      <c r="H49" s="474"/>
      <c r="I49" s="474"/>
      <c r="J49" s="475"/>
      <c r="K49" s="184">
        <v>134</v>
      </c>
      <c r="L49" s="154">
        <v>304</v>
      </c>
      <c r="M49" s="185">
        <v>1</v>
      </c>
      <c r="N49" s="185">
        <v>13</v>
      </c>
      <c r="O49" s="186">
        <v>7700090010</v>
      </c>
      <c r="P49" s="187">
        <v>0</v>
      </c>
      <c r="Q49" s="158"/>
      <c r="R49" s="159">
        <v>0</v>
      </c>
      <c r="S49" s="463"/>
      <c r="T49" s="463"/>
      <c r="U49" s="463"/>
      <c r="V49" s="463"/>
      <c r="W49" s="161">
        <v>0</v>
      </c>
      <c r="X49" s="162">
        <v>0</v>
      </c>
      <c r="Y49" s="189">
        <f>Y50+Y52</f>
        <v>350000</v>
      </c>
      <c r="Z49" s="189">
        <f t="shared" si="4"/>
        <v>400000</v>
      </c>
      <c r="AA49" s="190">
        <f t="shared" si="4"/>
        <v>400000</v>
      </c>
      <c r="AB49" s="40" t="s">
        <v>88</v>
      </c>
    </row>
    <row r="50" spans="1:28" s="41" customFormat="1" ht="24" customHeight="1" x14ac:dyDescent="0.2">
      <c r="A50" s="21"/>
      <c r="B50" s="208"/>
      <c r="C50" s="216"/>
      <c r="D50" s="219"/>
      <c r="E50" s="220"/>
      <c r="F50" s="220"/>
      <c r="G50" s="221"/>
      <c r="H50" s="221"/>
      <c r="I50" s="221"/>
      <c r="J50" s="183" t="s">
        <v>108</v>
      </c>
      <c r="K50" s="184">
        <v>134</v>
      </c>
      <c r="L50" s="154">
        <v>304</v>
      </c>
      <c r="M50" s="185">
        <v>1</v>
      </c>
      <c r="N50" s="185">
        <v>13</v>
      </c>
      <c r="O50" s="186">
        <v>7700090010</v>
      </c>
      <c r="P50" s="187">
        <v>240</v>
      </c>
      <c r="Q50" s="158"/>
      <c r="R50" s="159"/>
      <c r="S50" s="188"/>
      <c r="T50" s="188"/>
      <c r="U50" s="188"/>
      <c r="V50" s="188"/>
      <c r="W50" s="161"/>
      <c r="X50" s="162"/>
      <c r="Y50" s="189">
        <f t="shared" si="4"/>
        <v>332412</v>
      </c>
      <c r="Z50" s="189">
        <f t="shared" si="4"/>
        <v>400000</v>
      </c>
      <c r="AA50" s="190">
        <f t="shared" si="4"/>
        <v>400000</v>
      </c>
      <c r="AB50" s="40"/>
    </row>
    <row r="51" spans="1:28" s="41" customFormat="1" ht="24" customHeight="1" x14ac:dyDescent="0.2">
      <c r="A51" s="21"/>
      <c r="B51" s="208"/>
      <c r="C51" s="222"/>
      <c r="D51" s="219"/>
      <c r="E51" s="220"/>
      <c r="F51" s="220"/>
      <c r="G51" s="221"/>
      <c r="H51" s="221"/>
      <c r="I51" s="221"/>
      <c r="J51" s="183" t="s">
        <v>71</v>
      </c>
      <c r="K51" s="184">
        <v>134</v>
      </c>
      <c r="L51" s="154"/>
      <c r="M51" s="185">
        <v>1</v>
      </c>
      <c r="N51" s="185">
        <v>13</v>
      </c>
      <c r="O51" s="186">
        <v>7700090010</v>
      </c>
      <c r="P51" s="187">
        <v>244</v>
      </c>
      <c r="Q51" s="158"/>
      <c r="R51" s="159"/>
      <c r="S51" s="188"/>
      <c r="T51" s="188"/>
      <c r="U51" s="188"/>
      <c r="V51" s="188"/>
      <c r="W51" s="161"/>
      <c r="X51" s="162"/>
      <c r="Y51" s="189">
        <v>332412</v>
      </c>
      <c r="Z51" s="189">
        <v>400000</v>
      </c>
      <c r="AA51" s="190">
        <v>400000</v>
      </c>
      <c r="AB51" s="40"/>
    </row>
    <row r="52" spans="1:28" s="41" customFormat="1" ht="14.25" customHeight="1" x14ac:dyDescent="0.2">
      <c r="A52" s="21"/>
      <c r="B52" s="208"/>
      <c r="C52" s="222"/>
      <c r="D52" s="219"/>
      <c r="E52" s="220"/>
      <c r="F52" s="220"/>
      <c r="G52" s="221"/>
      <c r="H52" s="221"/>
      <c r="I52" s="221"/>
      <c r="J52" s="183" t="s">
        <v>260</v>
      </c>
      <c r="K52" s="184">
        <v>134</v>
      </c>
      <c r="L52" s="154"/>
      <c r="M52" s="185">
        <v>1</v>
      </c>
      <c r="N52" s="185">
        <v>13</v>
      </c>
      <c r="O52" s="186">
        <v>7700090010</v>
      </c>
      <c r="P52" s="187">
        <v>850</v>
      </c>
      <c r="Q52" s="158"/>
      <c r="R52" s="159"/>
      <c r="S52" s="188"/>
      <c r="T52" s="188"/>
      <c r="U52" s="188"/>
      <c r="V52" s="188"/>
      <c r="W52" s="161"/>
      <c r="X52" s="162"/>
      <c r="Y52" s="189">
        <v>17588</v>
      </c>
      <c r="Z52" s="189"/>
      <c r="AA52" s="190"/>
      <c r="AB52" s="40"/>
    </row>
    <row r="53" spans="1:28" s="41" customFormat="1" ht="13.5" customHeight="1" x14ac:dyDescent="0.2">
      <c r="A53" s="21"/>
      <c r="B53" s="208"/>
      <c r="C53" s="222"/>
      <c r="D53" s="219"/>
      <c r="E53" s="220"/>
      <c r="F53" s="220"/>
      <c r="G53" s="221"/>
      <c r="H53" s="221"/>
      <c r="I53" s="221"/>
      <c r="J53" s="183" t="s">
        <v>261</v>
      </c>
      <c r="K53" s="184">
        <v>134</v>
      </c>
      <c r="L53" s="154"/>
      <c r="M53" s="185">
        <v>1</v>
      </c>
      <c r="N53" s="185">
        <v>13</v>
      </c>
      <c r="O53" s="186">
        <v>7700090010</v>
      </c>
      <c r="P53" s="187">
        <v>853</v>
      </c>
      <c r="Q53" s="158"/>
      <c r="R53" s="159"/>
      <c r="S53" s="188"/>
      <c r="T53" s="188"/>
      <c r="U53" s="188"/>
      <c r="V53" s="188"/>
      <c r="W53" s="161"/>
      <c r="X53" s="162"/>
      <c r="Y53" s="189">
        <v>17588</v>
      </c>
      <c r="Z53" s="189"/>
      <c r="AA53" s="190"/>
      <c r="AB53" s="40"/>
    </row>
    <row r="54" spans="1:28" s="41" customFormat="1" ht="29.25" customHeight="1" x14ac:dyDescent="0.2">
      <c r="A54" s="21"/>
      <c r="B54" s="208"/>
      <c r="C54" s="222"/>
      <c r="D54" s="219"/>
      <c r="E54" s="220"/>
      <c r="F54" s="220"/>
      <c r="G54" s="221"/>
      <c r="H54" s="221"/>
      <c r="I54" s="221"/>
      <c r="J54" s="181" t="s">
        <v>73</v>
      </c>
      <c r="K54" s="153">
        <v>134</v>
      </c>
      <c r="L54" s="192"/>
      <c r="M54" s="155">
        <v>3</v>
      </c>
      <c r="N54" s="155">
        <v>0</v>
      </c>
      <c r="O54" s="156">
        <v>0</v>
      </c>
      <c r="P54" s="157">
        <v>0</v>
      </c>
      <c r="Q54" s="193"/>
      <c r="R54" s="194"/>
      <c r="S54" s="160"/>
      <c r="T54" s="160"/>
      <c r="U54" s="160"/>
      <c r="V54" s="160"/>
      <c r="W54" s="195"/>
      <c r="X54" s="196"/>
      <c r="Y54" s="163">
        <f>Y55+Y61</f>
        <v>785500</v>
      </c>
      <c r="Z54" s="163">
        <f>Z55+Z61</f>
        <v>785500</v>
      </c>
      <c r="AA54" s="164">
        <f>AA55+AA61</f>
        <v>785500</v>
      </c>
      <c r="AB54" s="40"/>
    </row>
    <row r="55" spans="1:28" s="41" customFormat="1" ht="16.5" customHeight="1" x14ac:dyDescent="0.2">
      <c r="A55" s="21"/>
      <c r="B55" s="208"/>
      <c r="C55" s="222"/>
      <c r="D55" s="481" t="s">
        <v>173</v>
      </c>
      <c r="E55" s="481"/>
      <c r="F55" s="481"/>
      <c r="G55" s="481"/>
      <c r="H55" s="481"/>
      <c r="I55" s="481"/>
      <c r="J55" s="482"/>
      <c r="K55" s="168">
        <v>134</v>
      </c>
      <c r="L55" s="169">
        <v>310</v>
      </c>
      <c r="M55" s="170">
        <v>3</v>
      </c>
      <c r="N55" s="170">
        <v>10</v>
      </c>
      <c r="O55" s="171">
        <v>0</v>
      </c>
      <c r="P55" s="172">
        <v>0</v>
      </c>
      <c r="Q55" s="173"/>
      <c r="R55" s="174">
        <v>0</v>
      </c>
      <c r="S55" s="460"/>
      <c r="T55" s="460"/>
      <c r="U55" s="460"/>
      <c r="V55" s="460"/>
      <c r="W55" s="176">
        <v>0</v>
      </c>
      <c r="X55" s="177">
        <v>0</v>
      </c>
      <c r="Y55" s="178">
        <f t="shared" ref="Y55:AA59" si="5">Y56</f>
        <v>763000</v>
      </c>
      <c r="Z55" s="178">
        <f t="shared" si="5"/>
        <v>763000</v>
      </c>
      <c r="AA55" s="179">
        <f t="shared" si="5"/>
        <v>763000</v>
      </c>
      <c r="AB55" s="40"/>
    </row>
    <row r="56" spans="1:28" s="41" customFormat="1" ht="64.5" customHeight="1" x14ac:dyDescent="0.2">
      <c r="A56" s="21"/>
      <c r="B56" s="208"/>
      <c r="C56" s="216"/>
      <c r="D56" s="217"/>
      <c r="E56" s="477" t="s">
        <v>255</v>
      </c>
      <c r="F56" s="477"/>
      <c r="G56" s="477"/>
      <c r="H56" s="477"/>
      <c r="I56" s="477"/>
      <c r="J56" s="478"/>
      <c r="K56" s="184">
        <v>134</v>
      </c>
      <c r="L56" s="154">
        <v>310</v>
      </c>
      <c r="M56" s="185">
        <v>3</v>
      </c>
      <c r="N56" s="185">
        <v>10</v>
      </c>
      <c r="O56" s="186">
        <v>6400000000</v>
      </c>
      <c r="P56" s="187">
        <v>0</v>
      </c>
      <c r="Q56" s="158"/>
      <c r="R56" s="159">
        <v>0</v>
      </c>
      <c r="S56" s="463"/>
      <c r="T56" s="463"/>
      <c r="U56" s="463"/>
      <c r="V56" s="463"/>
      <c r="W56" s="161">
        <v>0</v>
      </c>
      <c r="X56" s="162">
        <v>0</v>
      </c>
      <c r="Y56" s="189">
        <f t="shared" si="5"/>
        <v>763000</v>
      </c>
      <c r="Z56" s="189">
        <f t="shared" si="5"/>
        <v>763000</v>
      </c>
      <c r="AA56" s="190">
        <f t="shared" si="5"/>
        <v>763000</v>
      </c>
      <c r="AB56" s="40" t="s">
        <v>88</v>
      </c>
    </row>
    <row r="57" spans="1:28" s="41" customFormat="1" ht="45" customHeight="1" x14ac:dyDescent="0.2">
      <c r="A57" s="21"/>
      <c r="B57" s="208"/>
      <c r="C57" s="216"/>
      <c r="D57" s="219"/>
      <c r="E57" s="220"/>
      <c r="F57" s="462" t="s">
        <v>256</v>
      </c>
      <c r="G57" s="464"/>
      <c r="H57" s="464"/>
      <c r="I57" s="464"/>
      <c r="J57" s="465"/>
      <c r="K57" s="184">
        <v>134</v>
      </c>
      <c r="L57" s="154">
        <v>310</v>
      </c>
      <c r="M57" s="185">
        <v>3</v>
      </c>
      <c r="N57" s="185">
        <v>10</v>
      </c>
      <c r="O57" s="186">
        <v>6420000000</v>
      </c>
      <c r="P57" s="187">
        <v>0</v>
      </c>
      <c r="Q57" s="158"/>
      <c r="R57" s="159">
        <v>0</v>
      </c>
      <c r="S57" s="463"/>
      <c r="T57" s="463"/>
      <c r="U57" s="463"/>
      <c r="V57" s="463"/>
      <c r="W57" s="161">
        <v>0</v>
      </c>
      <c r="X57" s="162">
        <v>0</v>
      </c>
      <c r="Y57" s="189">
        <f t="shared" si="5"/>
        <v>763000</v>
      </c>
      <c r="Z57" s="189">
        <f t="shared" si="5"/>
        <v>763000</v>
      </c>
      <c r="AA57" s="190">
        <f t="shared" si="5"/>
        <v>763000</v>
      </c>
      <c r="AB57" s="40" t="s">
        <v>88</v>
      </c>
    </row>
    <row r="58" spans="1:28" s="41" customFormat="1" ht="36.75" customHeight="1" x14ac:dyDescent="0.2">
      <c r="A58" s="21"/>
      <c r="B58" s="208"/>
      <c r="C58" s="216"/>
      <c r="D58" s="219"/>
      <c r="E58" s="220"/>
      <c r="F58" s="220"/>
      <c r="G58" s="221"/>
      <c r="H58" s="221"/>
      <c r="I58" s="221"/>
      <c r="J58" s="183" t="s">
        <v>185</v>
      </c>
      <c r="K58" s="184">
        <v>134</v>
      </c>
      <c r="L58" s="154">
        <v>310</v>
      </c>
      <c r="M58" s="185">
        <v>3</v>
      </c>
      <c r="N58" s="185">
        <v>10</v>
      </c>
      <c r="O58" s="186">
        <v>6420095020</v>
      </c>
      <c r="P58" s="187">
        <v>0</v>
      </c>
      <c r="Q58" s="158"/>
      <c r="R58" s="159"/>
      <c r="S58" s="188"/>
      <c r="T58" s="188"/>
      <c r="U58" s="188"/>
      <c r="V58" s="188"/>
      <c r="W58" s="161"/>
      <c r="X58" s="162"/>
      <c r="Y58" s="189">
        <f t="shared" si="5"/>
        <v>763000</v>
      </c>
      <c r="Z58" s="189">
        <f t="shared" si="5"/>
        <v>763000</v>
      </c>
      <c r="AA58" s="190">
        <f t="shared" si="5"/>
        <v>763000</v>
      </c>
      <c r="AB58" s="40" t="s">
        <v>88</v>
      </c>
    </row>
    <row r="59" spans="1:28" s="41" customFormat="1" ht="24.75" customHeight="1" x14ac:dyDescent="0.2">
      <c r="A59" s="21"/>
      <c r="B59" s="208"/>
      <c r="C59" s="216"/>
      <c r="D59" s="219"/>
      <c r="E59" s="220"/>
      <c r="F59" s="220"/>
      <c r="G59" s="221"/>
      <c r="H59" s="221"/>
      <c r="I59" s="221"/>
      <c r="J59" s="183" t="s">
        <v>108</v>
      </c>
      <c r="K59" s="184">
        <v>134</v>
      </c>
      <c r="L59" s="154">
        <v>310</v>
      </c>
      <c r="M59" s="185">
        <v>3</v>
      </c>
      <c r="N59" s="185">
        <v>10</v>
      </c>
      <c r="O59" s="186">
        <v>6420095020</v>
      </c>
      <c r="P59" s="187">
        <v>240</v>
      </c>
      <c r="Q59" s="158"/>
      <c r="R59" s="159"/>
      <c r="S59" s="188"/>
      <c r="T59" s="188"/>
      <c r="U59" s="188"/>
      <c r="V59" s="188"/>
      <c r="W59" s="161"/>
      <c r="X59" s="162"/>
      <c r="Y59" s="189">
        <f t="shared" si="5"/>
        <v>763000</v>
      </c>
      <c r="Z59" s="189">
        <f t="shared" si="5"/>
        <v>763000</v>
      </c>
      <c r="AA59" s="190">
        <f t="shared" si="5"/>
        <v>763000</v>
      </c>
      <c r="AB59" s="40"/>
    </row>
    <row r="60" spans="1:28" s="41" customFormat="1" ht="25.5" customHeight="1" x14ac:dyDescent="0.2">
      <c r="A60" s="21"/>
      <c r="B60" s="208"/>
      <c r="C60" s="216"/>
      <c r="D60" s="219"/>
      <c r="E60" s="221"/>
      <c r="F60" s="220"/>
      <c r="G60" s="477" t="s">
        <v>71</v>
      </c>
      <c r="H60" s="477"/>
      <c r="I60" s="477"/>
      <c r="J60" s="478"/>
      <c r="K60" s="184">
        <v>134</v>
      </c>
      <c r="L60" s="154">
        <v>310</v>
      </c>
      <c r="M60" s="185">
        <v>3</v>
      </c>
      <c r="N60" s="185">
        <v>10</v>
      </c>
      <c r="O60" s="186">
        <v>6420095020</v>
      </c>
      <c r="P60" s="187">
        <v>244</v>
      </c>
      <c r="Q60" s="158"/>
      <c r="R60" s="159">
        <v>10000</v>
      </c>
      <c r="S60" s="463"/>
      <c r="T60" s="463"/>
      <c r="U60" s="463"/>
      <c r="V60" s="463"/>
      <c r="W60" s="161">
        <v>0</v>
      </c>
      <c r="X60" s="162">
        <v>0</v>
      </c>
      <c r="Y60" s="189">
        <v>763000</v>
      </c>
      <c r="Z60" s="189">
        <v>763000</v>
      </c>
      <c r="AA60" s="190">
        <v>763000</v>
      </c>
      <c r="AB60" s="40"/>
    </row>
    <row r="61" spans="1:28" s="6" customFormat="1" ht="24.75" customHeight="1" x14ac:dyDescent="0.2">
      <c r="A61" s="21"/>
      <c r="B61" s="208"/>
      <c r="C61" s="209"/>
      <c r="D61" s="210"/>
      <c r="E61" s="211"/>
      <c r="F61" s="212"/>
      <c r="G61" s="211"/>
      <c r="H61" s="211"/>
      <c r="I61" s="211"/>
      <c r="J61" s="167" t="s">
        <v>74</v>
      </c>
      <c r="K61" s="168">
        <v>134</v>
      </c>
      <c r="L61" s="197"/>
      <c r="M61" s="170">
        <v>3</v>
      </c>
      <c r="N61" s="170">
        <v>14</v>
      </c>
      <c r="O61" s="171">
        <v>0</v>
      </c>
      <c r="P61" s="172">
        <v>0</v>
      </c>
      <c r="Q61" s="173"/>
      <c r="R61" s="174"/>
      <c r="S61" s="224"/>
      <c r="T61" s="224"/>
      <c r="U61" s="224"/>
      <c r="V61" s="224"/>
      <c r="W61" s="176"/>
      <c r="X61" s="177"/>
      <c r="Y61" s="178">
        <f t="shared" ref="Y61:AA64" si="6">Y62</f>
        <v>22500</v>
      </c>
      <c r="Z61" s="178">
        <f t="shared" si="6"/>
        <v>22500</v>
      </c>
      <c r="AA61" s="179">
        <f t="shared" si="6"/>
        <v>22500</v>
      </c>
      <c r="AB61" s="40" t="s">
        <v>88</v>
      </c>
    </row>
    <row r="62" spans="1:28" s="6" customFormat="1" ht="27.75" customHeight="1" x14ac:dyDescent="0.2">
      <c r="A62" s="21"/>
      <c r="B62" s="208"/>
      <c r="C62" s="209"/>
      <c r="D62" s="210"/>
      <c r="E62" s="211"/>
      <c r="F62" s="212"/>
      <c r="G62" s="211"/>
      <c r="H62" s="211"/>
      <c r="I62" s="211"/>
      <c r="J62" s="207" t="s">
        <v>115</v>
      </c>
      <c r="K62" s="184">
        <v>134</v>
      </c>
      <c r="L62" s="154"/>
      <c r="M62" s="185">
        <v>3</v>
      </c>
      <c r="N62" s="185">
        <v>14</v>
      </c>
      <c r="O62" s="186">
        <v>7700000000</v>
      </c>
      <c r="P62" s="187">
        <v>0</v>
      </c>
      <c r="Q62" s="158"/>
      <c r="R62" s="159"/>
      <c r="S62" s="188"/>
      <c r="T62" s="188"/>
      <c r="U62" s="188"/>
      <c r="V62" s="188"/>
      <c r="W62" s="161"/>
      <c r="X62" s="162"/>
      <c r="Y62" s="189">
        <f t="shared" si="6"/>
        <v>22500</v>
      </c>
      <c r="Z62" s="189">
        <f t="shared" si="6"/>
        <v>22500</v>
      </c>
      <c r="AA62" s="190">
        <f t="shared" si="6"/>
        <v>22500</v>
      </c>
      <c r="AB62" s="26"/>
    </row>
    <row r="63" spans="1:28" s="6" customFormat="1" ht="16.5" customHeight="1" x14ac:dyDescent="0.2">
      <c r="A63" s="21"/>
      <c r="B63" s="208"/>
      <c r="C63" s="209"/>
      <c r="D63" s="210"/>
      <c r="E63" s="211"/>
      <c r="F63" s="212"/>
      <c r="G63" s="211"/>
      <c r="H63" s="211"/>
      <c r="I63" s="211"/>
      <c r="J63" s="207" t="s">
        <v>119</v>
      </c>
      <c r="K63" s="184">
        <v>134</v>
      </c>
      <c r="L63" s="154"/>
      <c r="M63" s="185">
        <v>3</v>
      </c>
      <c r="N63" s="185">
        <v>14</v>
      </c>
      <c r="O63" s="186">
        <v>7700020040</v>
      </c>
      <c r="P63" s="187">
        <v>0</v>
      </c>
      <c r="Q63" s="158"/>
      <c r="R63" s="159"/>
      <c r="S63" s="188"/>
      <c r="T63" s="188"/>
      <c r="U63" s="188"/>
      <c r="V63" s="188"/>
      <c r="W63" s="161"/>
      <c r="X63" s="162"/>
      <c r="Y63" s="189">
        <f t="shared" si="6"/>
        <v>22500</v>
      </c>
      <c r="Z63" s="189">
        <f t="shared" si="6"/>
        <v>22500</v>
      </c>
      <c r="AA63" s="190">
        <f t="shared" si="6"/>
        <v>22500</v>
      </c>
      <c r="AB63" s="26"/>
    </row>
    <row r="64" spans="1:28" s="6" customFormat="1" ht="25.5" customHeight="1" x14ac:dyDescent="0.2">
      <c r="A64" s="21"/>
      <c r="B64" s="208"/>
      <c r="C64" s="209"/>
      <c r="D64" s="210"/>
      <c r="E64" s="211"/>
      <c r="F64" s="212"/>
      <c r="G64" s="211"/>
      <c r="H64" s="211"/>
      <c r="I64" s="211"/>
      <c r="J64" s="207" t="s">
        <v>108</v>
      </c>
      <c r="K64" s="184">
        <v>134</v>
      </c>
      <c r="L64" s="154"/>
      <c r="M64" s="185">
        <v>3</v>
      </c>
      <c r="N64" s="185">
        <v>14</v>
      </c>
      <c r="O64" s="186">
        <v>7700020040</v>
      </c>
      <c r="P64" s="187">
        <v>240</v>
      </c>
      <c r="Q64" s="158"/>
      <c r="R64" s="159"/>
      <c r="S64" s="188"/>
      <c r="T64" s="188"/>
      <c r="U64" s="188"/>
      <c r="V64" s="188"/>
      <c r="W64" s="161"/>
      <c r="X64" s="162"/>
      <c r="Y64" s="189">
        <f t="shared" si="6"/>
        <v>22500</v>
      </c>
      <c r="Z64" s="189">
        <f t="shared" si="6"/>
        <v>22500</v>
      </c>
      <c r="AA64" s="190">
        <f t="shared" si="6"/>
        <v>22500</v>
      </c>
      <c r="AB64" s="26"/>
    </row>
    <row r="65" spans="1:28" s="6" customFormat="1" ht="24.75" customHeight="1" x14ac:dyDescent="0.2">
      <c r="A65" s="21"/>
      <c r="B65" s="208"/>
      <c r="C65" s="209"/>
      <c r="D65" s="210"/>
      <c r="E65" s="211"/>
      <c r="F65" s="212"/>
      <c r="G65" s="211"/>
      <c r="H65" s="211"/>
      <c r="I65" s="211"/>
      <c r="J65" s="207" t="s">
        <v>71</v>
      </c>
      <c r="K65" s="184">
        <v>134</v>
      </c>
      <c r="L65" s="154"/>
      <c r="M65" s="185">
        <v>3</v>
      </c>
      <c r="N65" s="185">
        <v>14</v>
      </c>
      <c r="O65" s="186">
        <v>7700020040</v>
      </c>
      <c r="P65" s="187">
        <v>244</v>
      </c>
      <c r="Q65" s="158"/>
      <c r="R65" s="159"/>
      <c r="S65" s="188"/>
      <c r="T65" s="188"/>
      <c r="U65" s="188"/>
      <c r="V65" s="188"/>
      <c r="W65" s="161"/>
      <c r="X65" s="162"/>
      <c r="Y65" s="189">
        <v>22500</v>
      </c>
      <c r="Z65" s="189">
        <v>22500</v>
      </c>
      <c r="AA65" s="190">
        <v>22500</v>
      </c>
      <c r="AB65" s="26"/>
    </row>
    <row r="66" spans="1:28" ht="12.75" customHeight="1" x14ac:dyDescent="0.2">
      <c r="A66" s="21"/>
      <c r="B66" s="453" t="s">
        <v>75</v>
      </c>
      <c r="C66" s="453"/>
      <c r="D66" s="453"/>
      <c r="E66" s="453"/>
      <c r="F66" s="453"/>
      <c r="G66" s="453"/>
      <c r="H66" s="453"/>
      <c r="I66" s="453"/>
      <c r="J66" s="454"/>
      <c r="K66" s="153">
        <v>134</v>
      </c>
      <c r="L66" s="154">
        <v>400</v>
      </c>
      <c r="M66" s="155">
        <v>4</v>
      </c>
      <c r="N66" s="155">
        <v>0</v>
      </c>
      <c r="O66" s="156">
        <v>0</v>
      </c>
      <c r="P66" s="157">
        <v>0</v>
      </c>
      <c r="Q66" s="158"/>
      <c r="R66" s="159">
        <v>0</v>
      </c>
      <c r="S66" s="455"/>
      <c r="T66" s="455"/>
      <c r="U66" s="455"/>
      <c r="V66" s="455"/>
      <c r="W66" s="161">
        <v>0</v>
      </c>
      <c r="X66" s="162">
        <v>0</v>
      </c>
      <c r="Y66" s="163">
        <f t="shared" ref="Y66:AA70" si="7">Y67</f>
        <v>23366042.859999999</v>
      </c>
      <c r="Z66" s="163">
        <f t="shared" si="7"/>
        <v>17166700</v>
      </c>
      <c r="AA66" s="164">
        <f t="shared" si="7"/>
        <v>17423100</v>
      </c>
      <c r="AB66" s="26"/>
    </row>
    <row r="67" spans="1:28" ht="18.75" customHeight="1" x14ac:dyDescent="0.2">
      <c r="A67" s="21"/>
      <c r="B67" s="152"/>
      <c r="C67" s="225"/>
      <c r="D67" s="226"/>
      <c r="E67" s="226"/>
      <c r="F67" s="226"/>
      <c r="G67" s="226"/>
      <c r="H67" s="226"/>
      <c r="I67" s="226"/>
      <c r="J67" s="225" t="s">
        <v>76</v>
      </c>
      <c r="K67" s="153">
        <v>134</v>
      </c>
      <c r="L67" s="154"/>
      <c r="M67" s="155">
        <v>4</v>
      </c>
      <c r="N67" s="155">
        <v>9</v>
      </c>
      <c r="O67" s="156">
        <v>0</v>
      </c>
      <c r="P67" s="157">
        <v>0</v>
      </c>
      <c r="Q67" s="158"/>
      <c r="R67" s="159"/>
      <c r="S67" s="160"/>
      <c r="T67" s="160"/>
      <c r="U67" s="160"/>
      <c r="V67" s="160"/>
      <c r="W67" s="161"/>
      <c r="X67" s="162"/>
      <c r="Y67" s="163">
        <f t="shared" si="7"/>
        <v>23366042.859999999</v>
      </c>
      <c r="Z67" s="163">
        <f t="shared" si="7"/>
        <v>17166700</v>
      </c>
      <c r="AA67" s="164">
        <f t="shared" si="7"/>
        <v>17423100</v>
      </c>
      <c r="AB67" s="22" t="s">
        <v>88</v>
      </c>
    </row>
    <row r="68" spans="1:28" ht="75.75" customHeight="1" x14ac:dyDescent="0.2">
      <c r="A68" s="21"/>
      <c r="B68" s="152"/>
      <c r="C68" s="165"/>
      <c r="D68" s="462" t="s">
        <v>255</v>
      </c>
      <c r="E68" s="464"/>
      <c r="F68" s="464"/>
      <c r="G68" s="464"/>
      <c r="H68" s="464"/>
      <c r="I68" s="464"/>
      <c r="J68" s="465"/>
      <c r="K68" s="153">
        <v>134</v>
      </c>
      <c r="L68" s="154">
        <v>409</v>
      </c>
      <c r="M68" s="155">
        <v>4</v>
      </c>
      <c r="N68" s="155">
        <v>9</v>
      </c>
      <c r="O68" s="156">
        <v>6400000000</v>
      </c>
      <c r="P68" s="157">
        <v>0</v>
      </c>
      <c r="Q68" s="158"/>
      <c r="R68" s="159">
        <v>0</v>
      </c>
      <c r="S68" s="455"/>
      <c r="T68" s="455"/>
      <c r="U68" s="455"/>
      <c r="V68" s="455"/>
      <c r="W68" s="161">
        <v>0</v>
      </c>
      <c r="X68" s="162">
        <v>0</v>
      </c>
      <c r="Y68" s="163">
        <f t="shared" si="7"/>
        <v>23366042.859999999</v>
      </c>
      <c r="Z68" s="163">
        <f t="shared" si="7"/>
        <v>17166700</v>
      </c>
      <c r="AA68" s="164">
        <f t="shared" si="7"/>
        <v>17423100</v>
      </c>
      <c r="AB68" s="22"/>
    </row>
    <row r="69" spans="1:28" ht="41.25" customHeight="1" x14ac:dyDescent="0.2">
      <c r="A69" s="21"/>
      <c r="B69" s="152"/>
      <c r="C69" s="180"/>
      <c r="D69" s="181"/>
      <c r="E69" s="461" t="s">
        <v>257</v>
      </c>
      <c r="F69" s="461"/>
      <c r="G69" s="461"/>
      <c r="H69" s="461"/>
      <c r="I69" s="461"/>
      <c r="J69" s="462"/>
      <c r="K69" s="184">
        <v>134</v>
      </c>
      <c r="L69" s="154">
        <v>409</v>
      </c>
      <c r="M69" s="185">
        <v>4</v>
      </c>
      <c r="N69" s="185">
        <v>9</v>
      </c>
      <c r="O69" s="186">
        <v>6430000000</v>
      </c>
      <c r="P69" s="187">
        <v>0</v>
      </c>
      <c r="Q69" s="158"/>
      <c r="R69" s="159">
        <v>0</v>
      </c>
      <c r="S69" s="463"/>
      <c r="T69" s="463"/>
      <c r="U69" s="463"/>
      <c r="V69" s="463"/>
      <c r="W69" s="161">
        <v>0</v>
      </c>
      <c r="X69" s="162">
        <v>0</v>
      </c>
      <c r="Y69" s="189">
        <f>Y70+Y73</f>
        <v>23366042.859999999</v>
      </c>
      <c r="Z69" s="189">
        <f t="shared" si="7"/>
        <v>17166700</v>
      </c>
      <c r="AA69" s="190">
        <f t="shared" si="7"/>
        <v>17423100</v>
      </c>
      <c r="AB69" s="22" t="s">
        <v>88</v>
      </c>
    </row>
    <row r="70" spans="1:28" ht="41.25" customHeight="1" x14ac:dyDescent="0.2">
      <c r="A70" s="21"/>
      <c r="B70" s="152"/>
      <c r="C70" s="180"/>
      <c r="D70" s="191"/>
      <c r="E70" s="183"/>
      <c r="F70" s="461" t="s">
        <v>111</v>
      </c>
      <c r="G70" s="461"/>
      <c r="H70" s="461"/>
      <c r="I70" s="461"/>
      <c r="J70" s="462"/>
      <c r="K70" s="184">
        <v>134</v>
      </c>
      <c r="L70" s="154">
        <v>409</v>
      </c>
      <c r="M70" s="185">
        <v>4</v>
      </c>
      <c r="N70" s="185">
        <v>9</v>
      </c>
      <c r="O70" s="186">
        <v>6430095280</v>
      </c>
      <c r="P70" s="187">
        <v>0</v>
      </c>
      <c r="Q70" s="158"/>
      <c r="R70" s="159">
        <v>0</v>
      </c>
      <c r="S70" s="463"/>
      <c r="T70" s="463"/>
      <c r="U70" s="463"/>
      <c r="V70" s="463"/>
      <c r="W70" s="161">
        <v>0</v>
      </c>
      <c r="X70" s="162">
        <v>0</v>
      </c>
      <c r="Y70" s="189">
        <f t="shared" si="7"/>
        <v>15057851.859999999</v>
      </c>
      <c r="Z70" s="189">
        <f t="shared" si="7"/>
        <v>17166700</v>
      </c>
      <c r="AA70" s="190">
        <f t="shared" si="7"/>
        <v>17423100</v>
      </c>
      <c r="AB70" s="22" t="s">
        <v>88</v>
      </c>
    </row>
    <row r="71" spans="1:28" ht="28.5" customHeight="1" x14ac:dyDescent="0.2">
      <c r="A71" s="21"/>
      <c r="B71" s="152"/>
      <c r="C71" s="180"/>
      <c r="D71" s="191"/>
      <c r="E71" s="183"/>
      <c r="F71" s="183"/>
      <c r="G71" s="182"/>
      <c r="H71" s="182"/>
      <c r="I71" s="182"/>
      <c r="J71" s="183" t="s">
        <v>108</v>
      </c>
      <c r="K71" s="184">
        <v>134</v>
      </c>
      <c r="L71" s="154">
        <v>409</v>
      </c>
      <c r="M71" s="185">
        <v>4</v>
      </c>
      <c r="N71" s="185">
        <v>9</v>
      </c>
      <c r="O71" s="186">
        <v>6430095280</v>
      </c>
      <c r="P71" s="187">
        <v>240</v>
      </c>
      <c r="Q71" s="158"/>
      <c r="R71" s="159"/>
      <c r="S71" s="188"/>
      <c r="T71" s="188"/>
      <c r="U71" s="188"/>
      <c r="V71" s="188"/>
      <c r="W71" s="161"/>
      <c r="X71" s="162"/>
      <c r="Y71" s="189">
        <f>Y72</f>
        <v>15057851.859999999</v>
      </c>
      <c r="Z71" s="189">
        <f>Z72</f>
        <v>17166700</v>
      </c>
      <c r="AA71" s="190">
        <f>AA72</f>
        <v>17423100</v>
      </c>
      <c r="AB71" s="22" t="s">
        <v>88</v>
      </c>
    </row>
    <row r="72" spans="1:28" ht="24.75" customHeight="1" x14ac:dyDescent="0.2">
      <c r="A72" s="21"/>
      <c r="B72" s="152"/>
      <c r="C72" s="180"/>
      <c r="D72" s="191"/>
      <c r="E72" s="182"/>
      <c r="F72" s="183"/>
      <c r="G72" s="461" t="s">
        <v>71</v>
      </c>
      <c r="H72" s="461"/>
      <c r="I72" s="461"/>
      <c r="J72" s="462"/>
      <c r="K72" s="184">
        <v>134</v>
      </c>
      <c r="L72" s="154">
        <v>409</v>
      </c>
      <c r="M72" s="185">
        <v>4</v>
      </c>
      <c r="N72" s="185">
        <v>9</v>
      </c>
      <c r="O72" s="186">
        <v>6430095280</v>
      </c>
      <c r="P72" s="187">
        <v>244</v>
      </c>
      <c r="Q72" s="158"/>
      <c r="R72" s="159">
        <v>10000</v>
      </c>
      <c r="S72" s="463"/>
      <c r="T72" s="463"/>
      <c r="U72" s="463"/>
      <c r="V72" s="463"/>
      <c r="W72" s="161">
        <v>0</v>
      </c>
      <c r="X72" s="162">
        <v>0</v>
      </c>
      <c r="Y72" s="189">
        <v>15057851.859999999</v>
      </c>
      <c r="Z72" s="189">
        <v>17166700</v>
      </c>
      <c r="AA72" s="190">
        <v>17423100</v>
      </c>
      <c r="AB72" s="22"/>
    </row>
    <row r="73" spans="1:28" ht="44.25" customHeight="1" x14ac:dyDescent="0.2">
      <c r="A73" s="21"/>
      <c r="B73" s="152"/>
      <c r="C73" s="204"/>
      <c r="D73" s="205"/>
      <c r="E73" s="206"/>
      <c r="F73" s="207"/>
      <c r="G73" s="206"/>
      <c r="H73" s="206"/>
      <c r="I73" s="206"/>
      <c r="J73" s="207" t="s">
        <v>267</v>
      </c>
      <c r="K73" s="184">
        <v>134</v>
      </c>
      <c r="L73" s="154"/>
      <c r="M73" s="185">
        <v>4</v>
      </c>
      <c r="N73" s="185">
        <v>9</v>
      </c>
      <c r="O73" s="186" t="s">
        <v>268</v>
      </c>
      <c r="P73" s="187">
        <v>0</v>
      </c>
      <c r="Q73" s="158"/>
      <c r="R73" s="159"/>
      <c r="S73" s="188"/>
      <c r="T73" s="188"/>
      <c r="U73" s="188"/>
      <c r="V73" s="188"/>
      <c r="W73" s="161"/>
      <c r="X73" s="162"/>
      <c r="Y73" s="189">
        <f>Y74</f>
        <v>8308191</v>
      </c>
      <c r="Z73" s="189"/>
      <c r="AA73" s="190"/>
      <c r="AB73" s="22"/>
    </row>
    <row r="74" spans="1:28" ht="32.25" customHeight="1" x14ac:dyDescent="0.2">
      <c r="A74" s="21"/>
      <c r="B74" s="152"/>
      <c r="C74" s="204"/>
      <c r="D74" s="205"/>
      <c r="E74" s="206"/>
      <c r="F74" s="207"/>
      <c r="G74" s="206"/>
      <c r="H74" s="206"/>
      <c r="I74" s="206"/>
      <c r="J74" s="207" t="s">
        <v>108</v>
      </c>
      <c r="K74" s="184">
        <v>134</v>
      </c>
      <c r="L74" s="154"/>
      <c r="M74" s="185">
        <v>4</v>
      </c>
      <c r="N74" s="185">
        <v>9</v>
      </c>
      <c r="O74" s="186" t="s">
        <v>268</v>
      </c>
      <c r="P74" s="187">
        <v>240</v>
      </c>
      <c r="Q74" s="158"/>
      <c r="R74" s="159"/>
      <c r="S74" s="188"/>
      <c r="T74" s="188"/>
      <c r="U74" s="188"/>
      <c r="V74" s="188"/>
      <c r="W74" s="161"/>
      <c r="X74" s="162"/>
      <c r="Y74" s="189">
        <f>Y75</f>
        <v>8308191</v>
      </c>
      <c r="Z74" s="189"/>
      <c r="AA74" s="190"/>
      <c r="AB74" s="22"/>
    </row>
    <row r="75" spans="1:28" ht="24.75" customHeight="1" x14ac:dyDescent="0.2">
      <c r="A75" s="21"/>
      <c r="B75" s="152"/>
      <c r="C75" s="204"/>
      <c r="D75" s="205"/>
      <c r="E75" s="206"/>
      <c r="F75" s="207"/>
      <c r="G75" s="206"/>
      <c r="H75" s="206"/>
      <c r="I75" s="206"/>
      <c r="J75" s="207" t="s">
        <v>71</v>
      </c>
      <c r="K75" s="184">
        <v>134</v>
      </c>
      <c r="L75" s="154"/>
      <c r="M75" s="185">
        <v>4</v>
      </c>
      <c r="N75" s="185">
        <v>9</v>
      </c>
      <c r="O75" s="186" t="s">
        <v>268</v>
      </c>
      <c r="P75" s="187">
        <v>244</v>
      </c>
      <c r="Q75" s="158"/>
      <c r="R75" s="159"/>
      <c r="S75" s="188"/>
      <c r="T75" s="188"/>
      <c r="U75" s="188"/>
      <c r="V75" s="188"/>
      <c r="W75" s="161"/>
      <c r="X75" s="162"/>
      <c r="Y75" s="189">
        <v>8308191</v>
      </c>
      <c r="Z75" s="189"/>
      <c r="AA75" s="190"/>
      <c r="AB75" s="22"/>
    </row>
    <row r="76" spans="1:28" s="42" customFormat="1" ht="18.75" customHeight="1" x14ac:dyDescent="0.2">
      <c r="A76" s="21"/>
      <c r="B76" s="479" t="s">
        <v>186</v>
      </c>
      <c r="C76" s="479"/>
      <c r="D76" s="479"/>
      <c r="E76" s="479"/>
      <c r="F76" s="479"/>
      <c r="G76" s="479"/>
      <c r="H76" s="479"/>
      <c r="I76" s="479"/>
      <c r="J76" s="480"/>
      <c r="K76" s="153">
        <v>134</v>
      </c>
      <c r="L76" s="154">
        <v>500</v>
      </c>
      <c r="M76" s="155">
        <v>5</v>
      </c>
      <c r="N76" s="155">
        <v>0</v>
      </c>
      <c r="O76" s="156">
        <v>0</v>
      </c>
      <c r="P76" s="157">
        <v>0</v>
      </c>
      <c r="Q76" s="158"/>
      <c r="R76" s="159">
        <v>0</v>
      </c>
      <c r="S76" s="455"/>
      <c r="T76" s="455"/>
      <c r="U76" s="455"/>
      <c r="V76" s="455"/>
      <c r="W76" s="161">
        <v>0</v>
      </c>
      <c r="X76" s="162">
        <v>0</v>
      </c>
      <c r="Y76" s="163">
        <f>Y77+Y84+Y89</f>
        <v>17095681.539999999</v>
      </c>
      <c r="Z76" s="163">
        <f>Z77+Z84+Z89</f>
        <v>35339300</v>
      </c>
      <c r="AA76" s="164">
        <f>AA77+AA84+AA89</f>
        <v>32776300</v>
      </c>
      <c r="AB76" s="22" t="s">
        <v>88</v>
      </c>
    </row>
    <row r="77" spans="1:28" s="42" customFormat="1" ht="18.75" customHeight="1" x14ac:dyDescent="0.2">
      <c r="A77" s="21"/>
      <c r="B77" s="208"/>
      <c r="C77" s="213"/>
      <c r="D77" s="214"/>
      <c r="E77" s="214"/>
      <c r="F77" s="214"/>
      <c r="G77" s="214"/>
      <c r="H77" s="214"/>
      <c r="I77" s="214"/>
      <c r="J77" s="227" t="s">
        <v>218</v>
      </c>
      <c r="K77" s="168">
        <v>134</v>
      </c>
      <c r="L77" s="169"/>
      <c r="M77" s="170">
        <v>5</v>
      </c>
      <c r="N77" s="170">
        <v>1</v>
      </c>
      <c r="O77" s="171">
        <v>0</v>
      </c>
      <c r="P77" s="172">
        <v>0</v>
      </c>
      <c r="Q77" s="173"/>
      <c r="R77" s="174"/>
      <c r="S77" s="175"/>
      <c r="T77" s="175"/>
      <c r="U77" s="175"/>
      <c r="V77" s="175"/>
      <c r="W77" s="176"/>
      <c r="X77" s="177"/>
      <c r="Y77" s="178">
        <f>Y81+Y78</f>
        <v>1992200</v>
      </c>
      <c r="Z77" s="178">
        <f>Z81</f>
        <v>50000</v>
      </c>
      <c r="AA77" s="179">
        <f>AA81</f>
        <v>50000</v>
      </c>
      <c r="AB77" s="26" t="s">
        <v>88</v>
      </c>
    </row>
    <row r="78" spans="1:28" s="42" customFormat="1" ht="25.5" customHeight="1" x14ac:dyDescent="0.2">
      <c r="A78" s="21"/>
      <c r="B78" s="208"/>
      <c r="C78" s="213"/>
      <c r="D78" s="214"/>
      <c r="E78" s="214"/>
      <c r="F78" s="214"/>
      <c r="G78" s="214"/>
      <c r="H78" s="214"/>
      <c r="I78" s="214"/>
      <c r="J78" s="228" t="s">
        <v>301</v>
      </c>
      <c r="K78" s="184">
        <v>134</v>
      </c>
      <c r="L78" s="154"/>
      <c r="M78" s="185">
        <v>5</v>
      </c>
      <c r="N78" s="185">
        <v>1</v>
      </c>
      <c r="O78" s="186">
        <v>7700040010</v>
      </c>
      <c r="P78" s="187">
        <v>0</v>
      </c>
      <c r="Q78" s="158"/>
      <c r="R78" s="159"/>
      <c r="S78" s="188"/>
      <c r="T78" s="188"/>
      <c r="U78" s="188"/>
      <c r="V78" s="188"/>
      <c r="W78" s="161"/>
      <c r="X78" s="162"/>
      <c r="Y78" s="189">
        <v>1942200</v>
      </c>
      <c r="Z78" s="189"/>
      <c r="AA78" s="190"/>
      <c r="AB78" s="26"/>
    </row>
    <row r="79" spans="1:28" s="42" customFormat="1" ht="19.5" customHeight="1" x14ac:dyDescent="0.2">
      <c r="A79" s="21"/>
      <c r="B79" s="208"/>
      <c r="C79" s="213"/>
      <c r="D79" s="214"/>
      <c r="E79" s="214"/>
      <c r="F79" s="214"/>
      <c r="G79" s="214"/>
      <c r="H79" s="214"/>
      <c r="I79" s="214"/>
      <c r="J79" s="228" t="s">
        <v>302</v>
      </c>
      <c r="K79" s="184">
        <v>134</v>
      </c>
      <c r="L79" s="154"/>
      <c r="M79" s="185">
        <v>5</v>
      </c>
      <c r="N79" s="185">
        <v>1</v>
      </c>
      <c r="O79" s="186">
        <v>7700040010</v>
      </c>
      <c r="P79" s="187">
        <v>410</v>
      </c>
      <c r="Q79" s="158"/>
      <c r="R79" s="159"/>
      <c r="S79" s="188"/>
      <c r="T79" s="188"/>
      <c r="U79" s="188"/>
      <c r="V79" s="188"/>
      <c r="W79" s="161"/>
      <c r="X79" s="162"/>
      <c r="Y79" s="189">
        <v>1942200</v>
      </c>
      <c r="Z79" s="189"/>
      <c r="AA79" s="190"/>
      <c r="AB79" s="26"/>
    </row>
    <row r="80" spans="1:28" s="42" customFormat="1" ht="41.25" customHeight="1" x14ac:dyDescent="0.2">
      <c r="A80" s="21"/>
      <c r="B80" s="208"/>
      <c r="C80" s="213"/>
      <c r="D80" s="214"/>
      <c r="E80" s="214"/>
      <c r="F80" s="214"/>
      <c r="G80" s="214"/>
      <c r="H80" s="214"/>
      <c r="I80" s="214"/>
      <c r="J80" s="228" t="s">
        <v>303</v>
      </c>
      <c r="K80" s="184">
        <v>134</v>
      </c>
      <c r="L80" s="154"/>
      <c r="M80" s="185">
        <v>5</v>
      </c>
      <c r="N80" s="185">
        <v>1</v>
      </c>
      <c r="O80" s="186">
        <v>7700040010</v>
      </c>
      <c r="P80" s="187">
        <v>412</v>
      </c>
      <c r="Q80" s="158"/>
      <c r="R80" s="159"/>
      <c r="S80" s="188"/>
      <c r="T80" s="188"/>
      <c r="U80" s="188"/>
      <c r="V80" s="188"/>
      <c r="W80" s="161"/>
      <c r="X80" s="162"/>
      <c r="Y80" s="189">
        <v>1942200</v>
      </c>
      <c r="Z80" s="189"/>
      <c r="AA80" s="190"/>
      <c r="AB80" s="26"/>
    </row>
    <row r="81" spans="1:28" s="42" customFormat="1" ht="54.75" customHeight="1" x14ac:dyDescent="0.2">
      <c r="A81" s="21"/>
      <c r="B81" s="208"/>
      <c r="C81" s="213"/>
      <c r="D81" s="214"/>
      <c r="E81" s="214"/>
      <c r="F81" s="214"/>
      <c r="G81" s="214"/>
      <c r="H81" s="214"/>
      <c r="I81" s="214"/>
      <c r="J81" s="228" t="s">
        <v>241</v>
      </c>
      <c r="K81" s="184">
        <v>134</v>
      </c>
      <c r="L81" s="154"/>
      <c r="M81" s="185">
        <v>5</v>
      </c>
      <c r="N81" s="185">
        <v>1</v>
      </c>
      <c r="O81" s="186">
        <v>7700090140</v>
      </c>
      <c r="P81" s="187">
        <v>0</v>
      </c>
      <c r="Q81" s="158"/>
      <c r="R81" s="159"/>
      <c r="S81" s="188"/>
      <c r="T81" s="188"/>
      <c r="U81" s="188"/>
      <c r="V81" s="188"/>
      <c r="W81" s="161"/>
      <c r="X81" s="162"/>
      <c r="Y81" s="189">
        <f t="shared" ref="Y81:AA82" si="8">Y82</f>
        <v>50000</v>
      </c>
      <c r="Z81" s="189">
        <f t="shared" si="8"/>
        <v>50000</v>
      </c>
      <c r="AA81" s="190">
        <f t="shared" si="8"/>
        <v>50000</v>
      </c>
      <c r="AB81" s="26"/>
    </row>
    <row r="82" spans="1:28" s="42" customFormat="1" ht="26.25" customHeight="1" x14ac:dyDescent="0.2">
      <c r="A82" s="21"/>
      <c r="B82" s="208"/>
      <c r="C82" s="213"/>
      <c r="D82" s="214"/>
      <c r="E82" s="214"/>
      <c r="F82" s="214"/>
      <c r="G82" s="214"/>
      <c r="H82" s="214"/>
      <c r="I82" s="214"/>
      <c r="J82" s="228" t="s">
        <v>110</v>
      </c>
      <c r="K82" s="184">
        <v>134</v>
      </c>
      <c r="L82" s="154"/>
      <c r="M82" s="185">
        <v>5</v>
      </c>
      <c r="N82" s="185">
        <v>1</v>
      </c>
      <c r="O82" s="186">
        <v>7700090140</v>
      </c>
      <c r="P82" s="187">
        <v>240</v>
      </c>
      <c r="Q82" s="158"/>
      <c r="R82" s="159"/>
      <c r="S82" s="188"/>
      <c r="T82" s="188"/>
      <c r="U82" s="188"/>
      <c r="V82" s="188"/>
      <c r="W82" s="161"/>
      <c r="X82" s="162"/>
      <c r="Y82" s="189">
        <f t="shared" si="8"/>
        <v>50000</v>
      </c>
      <c r="Z82" s="189">
        <f t="shared" si="8"/>
        <v>50000</v>
      </c>
      <c r="AA82" s="190">
        <f t="shared" si="8"/>
        <v>50000</v>
      </c>
      <c r="AB82" s="26"/>
    </row>
    <row r="83" spans="1:28" s="42" customFormat="1" ht="27.75" customHeight="1" x14ac:dyDescent="0.2">
      <c r="A83" s="21"/>
      <c r="B83" s="208"/>
      <c r="C83" s="213"/>
      <c r="D83" s="214"/>
      <c r="E83" s="214"/>
      <c r="F83" s="214"/>
      <c r="G83" s="214"/>
      <c r="H83" s="214"/>
      <c r="I83" s="214"/>
      <c r="J83" s="228" t="s">
        <v>71</v>
      </c>
      <c r="K83" s="184">
        <v>134</v>
      </c>
      <c r="L83" s="154"/>
      <c r="M83" s="185">
        <v>5</v>
      </c>
      <c r="N83" s="185">
        <v>1</v>
      </c>
      <c r="O83" s="186">
        <v>7700090140</v>
      </c>
      <c r="P83" s="187">
        <v>244</v>
      </c>
      <c r="Q83" s="158"/>
      <c r="R83" s="159"/>
      <c r="S83" s="188"/>
      <c r="T83" s="188"/>
      <c r="U83" s="188"/>
      <c r="V83" s="188"/>
      <c r="W83" s="161"/>
      <c r="X83" s="162"/>
      <c r="Y83" s="189">
        <v>50000</v>
      </c>
      <c r="Z83" s="189">
        <v>50000</v>
      </c>
      <c r="AA83" s="190">
        <v>50000</v>
      </c>
      <c r="AB83" s="26"/>
    </row>
    <row r="84" spans="1:28" s="42" customFormat="1" ht="18.75" customHeight="1" x14ac:dyDescent="0.2">
      <c r="A84" s="21"/>
      <c r="B84" s="208"/>
      <c r="C84" s="213"/>
      <c r="D84" s="214"/>
      <c r="E84" s="214"/>
      <c r="F84" s="214"/>
      <c r="G84" s="214"/>
      <c r="H84" s="214"/>
      <c r="I84" s="214"/>
      <c r="J84" s="227" t="s">
        <v>219</v>
      </c>
      <c r="K84" s="168">
        <v>134</v>
      </c>
      <c r="L84" s="169"/>
      <c r="M84" s="170">
        <v>5</v>
      </c>
      <c r="N84" s="170">
        <v>2</v>
      </c>
      <c r="O84" s="171">
        <v>0</v>
      </c>
      <c r="P84" s="172">
        <v>0</v>
      </c>
      <c r="Q84" s="173"/>
      <c r="R84" s="174"/>
      <c r="S84" s="175"/>
      <c r="T84" s="175"/>
      <c r="U84" s="175"/>
      <c r="V84" s="175"/>
      <c r="W84" s="176"/>
      <c r="X84" s="177"/>
      <c r="Y84" s="178">
        <f t="shared" ref="Y84:AA85" si="9">Y85</f>
        <v>50000</v>
      </c>
      <c r="Z84" s="178">
        <f t="shared" si="9"/>
        <v>25000</v>
      </c>
      <c r="AA84" s="179">
        <f t="shared" si="9"/>
        <v>25000</v>
      </c>
      <c r="AB84" s="26"/>
    </row>
    <row r="85" spans="1:28" s="42" customFormat="1" ht="25.5" customHeight="1" x14ac:dyDescent="0.2">
      <c r="A85" s="21"/>
      <c r="B85" s="208"/>
      <c r="C85" s="213"/>
      <c r="D85" s="214"/>
      <c r="E85" s="214"/>
      <c r="F85" s="214"/>
      <c r="G85" s="214"/>
      <c r="H85" s="214"/>
      <c r="I85" s="214"/>
      <c r="J85" s="228" t="s">
        <v>227</v>
      </c>
      <c r="K85" s="184">
        <v>134</v>
      </c>
      <c r="L85" s="154"/>
      <c r="M85" s="185">
        <v>5</v>
      </c>
      <c r="N85" s="185">
        <v>2</v>
      </c>
      <c r="O85" s="186">
        <v>7700000000</v>
      </c>
      <c r="P85" s="187">
        <v>0</v>
      </c>
      <c r="Q85" s="158"/>
      <c r="R85" s="159"/>
      <c r="S85" s="188"/>
      <c r="T85" s="188"/>
      <c r="U85" s="188"/>
      <c r="V85" s="188"/>
      <c r="W85" s="161"/>
      <c r="X85" s="162"/>
      <c r="Y85" s="189">
        <f t="shared" si="9"/>
        <v>50000</v>
      </c>
      <c r="Z85" s="189">
        <f t="shared" si="9"/>
        <v>25000</v>
      </c>
      <c r="AA85" s="190">
        <f t="shared" si="9"/>
        <v>25000</v>
      </c>
      <c r="AB85" s="26"/>
    </row>
    <row r="86" spans="1:28" s="42" customFormat="1" ht="24.75" customHeight="1" x14ac:dyDescent="0.2">
      <c r="A86" s="21"/>
      <c r="B86" s="208"/>
      <c r="C86" s="213"/>
      <c r="D86" s="214"/>
      <c r="E86" s="214"/>
      <c r="F86" s="214"/>
      <c r="G86" s="214"/>
      <c r="H86" s="214"/>
      <c r="I86" s="214"/>
      <c r="J86" s="228" t="s">
        <v>242</v>
      </c>
      <c r="K86" s="184">
        <v>134</v>
      </c>
      <c r="L86" s="154"/>
      <c r="M86" s="185">
        <v>5</v>
      </c>
      <c r="N86" s="185">
        <v>2</v>
      </c>
      <c r="O86" s="186">
        <v>7700090120</v>
      </c>
      <c r="P86" s="187">
        <v>0</v>
      </c>
      <c r="Q86" s="158"/>
      <c r="R86" s="159"/>
      <c r="S86" s="188"/>
      <c r="T86" s="188"/>
      <c r="U86" s="188"/>
      <c r="V86" s="188"/>
      <c r="W86" s="161"/>
      <c r="X86" s="162"/>
      <c r="Y86" s="189">
        <f>Y87</f>
        <v>50000</v>
      </c>
      <c r="Z86" s="189">
        <f>Z87</f>
        <v>25000</v>
      </c>
      <c r="AA86" s="190">
        <v>25000</v>
      </c>
      <c r="AB86" s="26"/>
    </row>
    <row r="87" spans="1:28" s="42" customFormat="1" ht="25.5" customHeight="1" x14ac:dyDescent="0.2">
      <c r="A87" s="21"/>
      <c r="B87" s="208"/>
      <c r="C87" s="213"/>
      <c r="D87" s="214"/>
      <c r="E87" s="214"/>
      <c r="F87" s="214"/>
      <c r="G87" s="214"/>
      <c r="H87" s="214"/>
      <c r="I87" s="214"/>
      <c r="J87" s="228" t="s">
        <v>110</v>
      </c>
      <c r="K87" s="184">
        <v>134</v>
      </c>
      <c r="L87" s="154"/>
      <c r="M87" s="185">
        <v>5</v>
      </c>
      <c r="N87" s="185">
        <v>2</v>
      </c>
      <c r="O87" s="186">
        <v>7700090120</v>
      </c>
      <c r="P87" s="187">
        <v>240</v>
      </c>
      <c r="Q87" s="158"/>
      <c r="R87" s="159"/>
      <c r="S87" s="188"/>
      <c r="T87" s="188"/>
      <c r="U87" s="188"/>
      <c r="V87" s="188"/>
      <c r="W87" s="161"/>
      <c r="X87" s="162"/>
      <c r="Y87" s="189">
        <f>Y88</f>
        <v>50000</v>
      </c>
      <c r="Z87" s="189">
        <f>Z88</f>
        <v>25000</v>
      </c>
      <c r="AA87" s="190">
        <f>AA88</f>
        <v>25000</v>
      </c>
      <c r="AB87" s="26"/>
    </row>
    <row r="88" spans="1:28" s="42" customFormat="1" ht="27.75" customHeight="1" x14ac:dyDescent="0.2">
      <c r="A88" s="21"/>
      <c r="B88" s="208"/>
      <c r="C88" s="213"/>
      <c r="D88" s="214"/>
      <c r="E88" s="214"/>
      <c r="F88" s="214"/>
      <c r="G88" s="214"/>
      <c r="H88" s="214"/>
      <c r="I88" s="214"/>
      <c r="J88" s="228" t="s">
        <v>71</v>
      </c>
      <c r="K88" s="184">
        <v>134</v>
      </c>
      <c r="L88" s="154"/>
      <c r="M88" s="185">
        <v>5</v>
      </c>
      <c r="N88" s="185">
        <v>2</v>
      </c>
      <c r="O88" s="186">
        <v>7700090120</v>
      </c>
      <c r="P88" s="187">
        <v>244</v>
      </c>
      <c r="Q88" s="158"/>
      <c r="R88" s="159"/>
      <c r="S88" s="188"/>
      <c r="T88" s="188"/>
      <c r="U88" s="188"/>
      <c r="V88" s="188"/>
      <c r="W88" s="161"/>
      <c r="X88" s="162"/>
      <c r="Y88" s="189">
        <v>50000</v>
      </c>
      <c r="Z88" s="189">
        <v>25000</v>
      </c>
      <c r="AA88" s="190">
        <v>25000</v>
      </c>
      <c r="AB88" s="26"/>
    </row>
    <row r="89" spans="1:28" s="42" customFormat="1" ht="18" customHeight="1" x14ac:dyDescent="0.2">
      <c r="A89" s="21"/>
      <c r="B89" s="208"/>
      <c r="C89" s="222"/>
      <c r="D89" s="471" t="s">
        <v>177</v>
      </c>
      <c r="E89" s="471"/>
      <c r="F89" s="471"/>
      <c r="G89" s="471"/>
      <c r="H89" s="471"/>
      <c r="I89" s="471"/>
      <c r="J89" s="472"/>
      <c r="K89" s="153">
        <v>134</v>
      </c>
      <c r="L89" s="154">
        <v>503</v>
      </c>
      <c r="M89" s="155">
        <v>5</v>
      </c>
      <c r="N89" s="155">
        <v>3</v>
      </c>
      <c r="O89" s="156">
        <v>0</v>
      </c>
      <c r="P89" s="157">
        <v>0</v>
      </c>
      <c r="Q89" s="158"/>
      <c r="R89" s="159">
        <v>0</v>
      </c>
      <c r="S89" s="455"/>
      <c r="T89" s="455"/>
      <c r="U89" s="455"/>
      <c r="V89" s="455"/>
      <c r="W89" s="161">
        <v>0</v>
      </c>
      <c r="X89" s="162">
        <v>0</v>
      </c>
      <c r="Y89" s="163">
        <f>Y90+Y97</f>
        <v>15053481.539999999</v>
      </c>
      <c r="Z89" s="163">
        <f t="shared" ref="Y89:AA93" si="10">Z90</f>
        <v>35264300</v>
      </c>
      <c r="AA89" s="164">
        <f t="shared" si="10"/>
        <v>32701300</v>
      </c>
      <c r="AB89" s="26"/>
    </row>
    <row r="90" spans="1:28" s="42" customFormat="1" ht="75" customHeight="1" x14ac:dyDescent="0.2">
      <c r="A90" s="21"/>
      <c r="B90" s="208"/>
      <c r="C90" s="216"/>
      <c r="D90" s="217"/>
      <c r="E90" s="462" t="s">
        <v>255</v>
      </c>
      <c r="F90" s="464"/>
      <c r="G90" s="464"/>
      <c r="H90" s="464"/>
      <c r="I90" s="464"/>
      <c r="J90" s="465"/>
      <c r="K90" s="184">
        <v>134</v>
      </c>
      <c r="L90" s="154">
        <v>503</v>
      </c>
      <c r="M90" s="185">
        <v>5</v>
      </c>
      <c r="N90" s="185">
        <v>3</v>
      </c>
      <c r="O90" s="186">
        <v>6400000000</v>
      </c>
      <c r="P90" s="187">
        <v>0</v>
      </c>
      <c r="Q90" s="158"/>
      <c r="R90" s="159">
        <v>0</v>
      </c>
      <c r="S90" s="463"/>
      <c r="T90" s="463"/>
      <c r="U90" s="463"/>
      <c r="V90" s="463"/>
      <c r="W90" s="161">
        <v>0</v>
      </c>
      <c r="X90" s="162">
        <v>0</v>
      </c>
      <c r="Y90" s="189">
        <f t="shared" si="10"/>
        <v>9576470.2599999998</v>
      </c>
      <c r="Z90" s="189">
        <f t="shared" si="10"/>
        <v>35264300</v>
      </c>
      <c r="AA90" s="190">
        <f t="shared" si="10"/>
        <v>32701300</v>
      </c>
      <c r="AB90" s="26" t="s">
        <v>88</v>
      </c>
    </row>
    <row r="91" spans="1:28" s="42" customFormat="1" ht="44.25" customHeight="1" x14ac:dyDescent="0.2">
      <c r="A91" s="21"/>
      <c r="B91" s="208"/>
      <c r="C91" s="216"/>
      <c r="D91" s="219"/>
      <c r="E91" s="220"/>
      <c r="F91" s="462" t="s">
        <v>258</v>
      </c>
      <c r="G91" s="464"/>
      <c r="H91" s="464"/>
      <c r="I91" s="464"/>
      <c r="J91" s="465"/>
      <c r="K91" s="184">
        <v>134</v>
      </c>
      <c r="L91" s="154">
        <v>503</v>
      </c>
      <c r="M91" s="185">
        <v>5</v>
      </c>
      <c r="N91" s="185">
        <v>3</v>
      </c>
      <c r="O91" s="186">
        <v>6440000000</v>
      </c>
      <c r="P91" s="187">
        <v>0</v>
      </c>
      <c r="Q91" s="158"/>
      <c r="R91" s="159">
        <v>0</v>
      </c>
      <c r="S91" s="463"/>
      <c r="T91" s="463"/>
      <c r="U91" s="463"/>
      <c r="V91" s="463"/>
      <c r="W91" s="161">
        <v>0</v>
      </c>
      <c r="X91" s="162">
        <v>0</v>
      </c>
      <c r="Y91" s="189">
        <f t="shared" si="10"/>
        <v>9576470.2599999998</v>
      </c>
      <c r="Z91" s="189">
        <f t="shared" si="10"/>
        <v>35264300</v>
      </c>
      <c r="AA91" s="190">
        <f t="shared" si="10"/>
        <v>32701300</v>
      </c>
      <c r="AB91" s="26" t="s">
        <v>88</v>
      </c>
    </row>
    <row r="92" spans="1:28" s="42" customFormat="1" ht="39.75" customHeight="1" x14ac:dyDescent="0.2">
      <c r="A92" s="21"/>
      <c r="B92" s="208"/>
      <c r="C92" s="216"/>
      <c r="D92" s="219"/>
      <c r="E92" s="220"/>
      <c r="F92" s="220"/>
      <c r="G92" s="221"/>
      <c r="H92" s="221"/>
      <c r="I92" s="221"/>
      <c r="J92" s="183" t="s">
        <v>188</v>
      </c>
      <c r="K92" s="184">
        <v>134</v>
      </c>
      <c r="L92" s="154">
        <v>503</v>
      </c>
      <c r="M92" s="185">
        <v>5</v>
      </c>
      <c r="N92" s="185">
        <v>3</v>
      </c>
      <c r="O92" s="186">
        <v>6440095310</v>
      </c>
      <c r="P92" s="187">
        <v>0</v>
      </c>
      <c r="Q92" s="158"/>
      <c r="R92" s="159"/>
      <c r="S92" s="188"/>
      <c r="T92" s="188"/>
      <c r="U92" s="188"/>
      <c r="V92" s="188"/>
      <c r="W92" s="161"/>
      <c r="X92" s="162"/>
      <c r="Y92" s="189">
        <f>Y93+Y95</f>
        <v>9576470.2599999998</v>
      </c>
      <c r="Z92" s="189">
        <f t="shared" si="10"/>
        <v>35264300</v>
      </c>
      <c r="AA92" s="190">
        <f t="shared" si="10"/>
        <v>32701300</v>
      </c>
      <c r="AB92" s="26" t="s">
        <v>88</v>
      </c>
    </row>
    <row r="93" spans="1:28" s="42" customFormat="1" ht="26.25" customHeight="1" x14ac:dyDescent="0.2">
      <c r="A93" s="21"/>
      <c r="B93" s="208"/>
      <c r="C93" s="216"/>
      <c r="D93" s="219"/>
      <c r="E93" s="220"/>
      <c r="F93" s="220"/>
      <c r="G93" s="221"/>
      <c r="H93" s="221"/>
      <c r="I93" s="221"/>
      <c r="J93" s="218" t="s">
        <v>108</v>
      </c>
      <c r="K93" s="184">
        <v>134</v>
      </c>
      <c r="L93" s="154">
        <v>503</v>
      </c>
      <c r="M93" s="185">
        <v>5</v>
      </c>
      <c r="N93" s="185">
        <v>3</v>
      </c>
      <c r="O93" s="186">
        <v>6440095310</v>
      </c>
      <c r="P93" s="187">
        <v>240</v>
      </c>
      <c r="Q93" s="158"/>
      <c r="R93" s="159"/>
      <c r="S93" s="188"/>
      <c r="T93" s="188"/>
      <c r="U93" s="188"/>
      <c r="V93" s="188"/>
      <c r="W93" s="161"/>
      <c r="X93" s="162"/>
      <c r="Y93" s="189">
        <f t="shared" si="10"/>
        <v>9401470.2599999998</v>
      </c>
      <c r="Z93" s="189">
        <f t="shared" si="10"/>
        <v>35264300</v>
      </c>
      <c r="AA93" s="190">
        <f t="shared" si="10"/>
        <v>32701300</v>
      </c>
      <c r="AB93" s="26"/>
    </row>
    <row r="94" spans="1:28" s="42" customFormat="1" ht="29.25" customHeight="1" x14ac:dyDescent="0.2">
      <c r="A94" s="21"/>
      <c r="B94" s="208"/>
      <c r="C94" s="216"/>
      <c r="D94" s="219"/>
      <c r="E94" s="221"/>
      <c r="F94" s="220"/>
      <c r="G94" s="462" t="s">
        <v>71</v>
      </c>
      <c r="H94" s="464"/>
      <c r="I94" s="464"/>
      <c r="J94" s="465"/>
      <c r="K94" s="184">
        <v>134</v>
      </c>
      <c r="L94" s="154">
        <v>503</v>
      </c>
      <c r="M94" s="185">
        <v>5</v>
      </c>
      <c r="N94" s="185">
        <v>3</v>
      </c>
      <c r="O94" s="186">
        <v>6440095310</v>
      </c>
      <c r="P94" s="187">
        <v>244</v>
      </c>
      <c r="Q94" s="158"/>
      <c r="R94" s="159">
        <v>10000</v>
      </c>
      <c r="S94" s="463"/>
      <c r="T94" s="463"/>
      <c r="U94" s="463"/>
      <c r="V94" s="463"/>
      <c r="W94" s="161">
        <v>0</v>
      </c>
      <c r="X94" s="162">
        <v>0</v>
      </c>
      <c r="Y94" s="189">
        <v>9401470.2599999998</v>
      </c>
      <c r="Z94" s="189">
        <v>35264300</v>
      </c>
      <c r="AA94" s="190">
        <v>32701300</v>
      </c>
      <c r="AB94" s="26"/>
    </row>
    <row r="95" spans="1:28" s="42" customFormat="1" ht="18" customHeight="1" x14ac:dyDescent="0.2">
      <c r="A95" s="21"/>
      <c r="B95" s="208"/>
      <c r="C95" s="209"/>
      <c r="D95" s="210"/>
      <c r="E95" s="211"/>
      <c r="F95" s="212"/>
      <c r="G95" s="207"/>
      <c r="H95" s="207"/>
      <c r="I95" s="207"/>
      <c r="J95" s="183" t="s">
        <v>269</v>
      </c>
      <c r="K95" s="184">
        <v>134</v>
      </c>
      <c r="L95" s="154"/>
      <c r="M95" s="185">
        <v>5</v>
      </c>
      <c r="N95" s="185">
        <v>3</v>
      </c>
      <c r="O95" s="186">
        <v>6440095310</v>
      </c>
      <c r="P95" s="187">
        <v>850</v>
      </c>
      <c r="Q95" s="158"/>
      <c r="R95" s="159"/>
      <c r="S95" s="188"/>
      <c r="T95" s="188"/>
      <c r="U95" s="188"/>
      <c r="V95" s="188"/>
      <c r="W95" s="161"/>
      <c r="X95" s="162"/>
      <c r="Y95" s="189">
        <v>175000</v>
      </c>
      <c r="Z95" s="189"/>
      <c r="AA95" s="190"/>
      <c r="AB95" s="26"/>
    </row>
    <row r="96" spans="1:28" s="42" customFormat="1" ht="17.25" customHeight="1" x14ac:dyDescent="0.2">
      <c r="A96" s="21"/>
      <c r="B96" s="208"/>
      <c r="C96" s="209"/>
      <c r="D96" s="210"/>
      <c r="E96" s="211"/>
      <c r="F96" s="212"/>
      <c r="G96" s="207"/>
      <c r="H96" s="207"/>
      <c r="I96" s="207"/>
      <c r="J96" s="183" t="s">
        <v>261</v>
      </c>
      <c r="K96" s="184">
        <v>134</v>
      </c>
      <c r="L96" s="154"/>
      <c r="M96" s="185">
        <v>5</v>
      </c>
      <c r="N96" s="185">
        <v>3</v>
      </c>
      <c r="O96" s="186">
        <v>6440095310</v>
      </c>
      <c r="P96" s="187">
        <v>853</v>
      </c>
      <c r="Q96" s="158"/>
      <c r="R96" s="159"/>
      <c r="S96" s="188"/>
      <c r="T96" s="188"/>
      <c r="U96" s="188"/>
      <c r="V96" s="188"/>
      <c r="W96" s="161"/>
      <c r="X96" s="162"/>
      <c r="Y96" s="189">
        <v>175000</v>
      </c>
      <c r="Z96" s="189"/>
      <c r="AA96" s="190"/>
      <c r="AB96" s="26"/>
    </row>
    <row r="97" spans="1:28" s="42" customFormat="1" ht="59.25" customHeight="1" x14ac:dyDescent="0.2">
      <c r="A97" s="21"/>
      <c r="B97" s="208"/>
      <c r="C97" s="209"/>
      <c r="D97" s="210"/>
      <c r="E97" s="211"/>
      <c r="F97" s="212"/>
      <c r="G97" s="207"/>
      <c r="H97" s="207"/>
      <c r="I97" s="207"/>
      <c r="J97" s="207" t="s">
        <v>280</v>
      </c>
      <c r="K97" s="184">
        <v>134</v>
      </c>
      <c r="L97" s="154"/>
      <c r="M97" s="185">
        <v>5</v>
      </c>
      <c r="N97" s="185">
        <v>3</v>
      </c>
      <c r="O97" s="186">
        <v>7000000000</v>
      </c>
      <c r="P97" s="187">
        <v>0</v>
      </c>
      <c r="Q97" s="158"/>
      <c r="R97" s="159"/>
      <c r="S97" s="188"/>
      <c r="T97" s="188"/>
      <c r="U97" s="188"/>
      <c r="V97" s="188"/>
      <c r="W97" s="161"/>
      <c r="X97" s="162"/>
      <c r="Y97" s="189">
        <f>Y101+Y98</f>
        <v>5477011.2800000003</v>
      </c>
      <c r="Z97" s="189"/>
      <c r="AA97" s="190"/>
      <c r="AB97" s="26"/>
    </row>
    <row r="98" spans="1:28" s="42" customFormat="1" ht="70.5" customHeight="1" x14ac:dyDescent="0.2">
      <c r="A98" s="21"/>
      <c r="B98" s="208"/>
      <c r="C98" s="209"/>
      <c r="D98" s="210"/>
      <c r="E98" s="211"/>
      <c r="F98" s="212"/>
      <c r="G98" s="207"/>
      <c r="H98" s="207"/>
      <c r="I98" s="207"/>
      <c r="J98" s="207" t="s">
        <v>284</v>
      </c>
      <c r="K98" s="184">
        <v>134</v>
      </c>
      <c r="L98" s="154"/>
      <c r="M98" s="185">
        <v>5</v>
      </c>
      <c r="N98" s="185">
        <v>3</v>
      </c>
      <c r="O98" s="186">
        <v>7000015550</v>
      </c>
      <c r="P98" s="187">
        <v>0</v>
      </c>
      <c r="Q98" s="158"/>
      <c r="R98" s="159"/>
      <c r="S98" s="188"/>
      <c r="T98" s="188"/>
      <c r="U98" s="188"/>
      <c r="V98" s="188"/>
      <c r="W98" s="161"/>
      <c r="X98" s="162"/>
      <c r="Y98" s="189">
        <f>Y99</f>
        <v>213811.28</v>
      </c>
      <c r="Z98" s="189"/>
      <c r="AA98" s="190"/>
      <c r="AB98" s="26"/>
    </row>
    <row r="99" spans="1:28" s="42" customFormat="1" ht="25.5" customHeight="1" x14ac:dyDescent="0.2">
      <c r="A99" s="21"/>
      <c r="B99" s="208"/>
      <c r="C99" s="209"/>
      <c r="D99" s="210"/>
      <c r="E99" s="211"/>
      <c r="F99" s="212"/>
      <c r="G99" s="207"/>
      <c r="H99" s="207"/>
      <c r="I99" s="207"/>
      <c r="J99" s="207" t="s">
        <v>108</v>
      </c>
      <c r="K99" s="184">
        <v>134</v>
      </c>
      <c r="L99" s="154"/>
      <c r="M99" s="185">
        <v>5</v>
      </c>
      <c r="N99" s="185">
        <v>3</v>
      </c>
      <c r="O99" s="186">
        <v>7000015550</v>
      </c>
      <c r="P99" s="187">
        <v>240</v>
      </c>
      <c r="Q99" s="158"/>
      <c r="R99" s="159"/>
      <c r="S99" s="188"/>
      <c r="T99" s="188"/>
      <c r="U99" s="188"/>
      <c r="V99" s="188"/>
      <c r="W99" s="161"/>
      <c r="X99" s="162"/>
      <c r="Y99" s="189">
        <f>Y100</f>
        <v>213811.28</v>
      </c>
      <c r="Z99" s="189"/>
      <c r="AA99" s="190"/>
      <c r="AB99" s="26"/>
    </row>
    <row r="100" spans="1:28" s="42" customFormat="1" ht="38.25" customHeight="1" x14ac:dyDescent="0.2">
      <c r="A100" s="21"/>
      <c r="B100" s="208"/>
      <c r="C100" s="209"/>
      <c r="D100" s="210"/>
      <c r="E100" s="211"/>
      <c r="F100" s="212"/>
      <c r="G100" s="207"/>
      <c r="H100" s="207"/>
      <c r="I100" s="207"/>
      <c r="J100" s="207" t="s">
        <v>71</v>
      </c>
      <c r="K100" s="184">
        <v>134</v>
      </c>
      <c r="L100" s="154"/>
      <c r="M100" s="185">
        <v>5</v>
      </c>
      <c r="N100" s="185">
        <v>3</v>
      </c>
      <c r="O100" s="186">
        <v>7000015550</v>
      </c>
      <c r="P100" s="187">
        <v>244</v>
      </c>
      <c r="Q100" s="158"/>
      <c r="R100" s="159"/>
      <c r="S100" s="188"/>
      <c r="T100" s="188"/>
      <c r="U100" s="188"/>
      <c r="V100" s="188"/>
      <c r="W100" s="161"/>
      <c r="X100" s="162"/>
      <c r="Y100" s="189">
        <v>213811.28</v>
      </c>
      <c r="Z100" s="189"/>
      <c r="AA100" s="190"/>
      <c r="AB100" s="26"/>
    </row>
    <row r="101" spans="1:28" s="42" customFormat="1" ht="56.25" customHeight="1" x14ac:dyDescent="0.2">
      <c r="A101" s="21"/>
      <c r="B101" s="208"/>
      <c r="C101" s="209"/>
      <c r="D101" s="210"/>
      <c r="E101" s="211"/>
      <c r="F101" s="212"/>
      <c r="G101" s="207"/>
      <c r="H101" s="207"/>
      <c r="I101" s="207"/>
      <c r="J101" s="207" t="s">
        <v>279</v>
      </c>
      <c r="K101" s="184">
        <v>134</v>
      </c>
      <c r="L101" s="154"/>
      <c r="M101" s="185">
        <v>5</v>
      </c>
      <c r="N101" s="185">
        <v>3</v>
      </c>
      <c r="O101" s="186" t="s">
        <v>281</v>
      </c>
      <c r="P101" s="187">
        <v>0</v>
      </c>
      <c r="Q101" s="158"/>
      <c r="R101" s="159"/>
      <c r="S101" s="188"/>
      <c r="T101" s="188"/>
      <c r="U101" s="188"/>
      <c r="V101" s="188"/>
      <c r="W101" s="161"/>
      <c r="X101" s="162"/>
      <c r="Y101" s="189">
        <f>Y102</f>
        <v>5263200</v>
      </c>
      <c r="Z101" s="189"/>
      <c r="AA101" s="190"/>
      <c r="AB101" s="26"/>
    </row>
    <row r="102" spans="1:28" s="42" customFormat="1" ht="27" customHeight="1" x14ac:dyDescent="0.2">
      <c r="A102" s="21"/>
      <c r="B102" s="208"/>
      <c r="C102" s="209"/>
      <c r="D102" s="210"/>
      <c r="E102" s="211"/>
      <c r="F102" s="212"/>
      <c r="G102" s="207"/>
      <c r="H102" s="207"/>
      <c r="I102" s="207"/>
      <c r="J102" s="207" t="s">
        <v>108</v>
      </c>
      <c r="K102" s="184">
        <v>134</v>
      </c>
      <c r="L102" s="154"/>
      <c r="M102" s="185">
        <v>5</v>
      </c>
      <c r="N102" s="185">
        <v>3</v>
      </c>
      <c r="O102" s="186" t="s">
        <v>281</v>
      </c>
      <c r="P102" s="187">
        <v>240</v>
      </c>
      <c r="Q102" s="158"/>
      <c r="R102" s="159"/>
      <c r="S102" s="188"/>
      <c r="T102" s="188"/>
      <c r="U102" s="188"/>
      <c r="V102" s="188"/>
      <c r="W102" s="161"/>
      <c r="X102" s="162"/>
      <c r="Y102" s="189">
        <f>Y103</f>
        <v>5263200</v>
      </c>
      <c r="Z102" s="189"/>
      <c r="AA102" s="190"/>
      <c r="AB102" s="26"/>
    </row>
    <row r="103" spans="1:28" s="42" customFormat="1" ht="26.25" customHeight="1" x14ac:dyDescent="0.2">
      <c r="A103" s="21"/>
      <c r="B103" s="208"/>
      <c r="C103" s="209"/>
      <c r="D103" s="210"/>
      <c r="E103" s="211"/>
      <c r="F103" s="212"/>
      <c r="G103" s="207"/>
      <c r="H103" s="207"/>
      <c r="I103" s="207"/>
      <c r="J103" s="207" t="s">
        <v>71</v>
      </c>
      <c r="K103" s="184">
        <v>134</v>
      </c>
      <c r="L103" s="154"/>
      <c r="M103" s="185">
        <v>5</v>
      </c>
      <c r="N103" s="185">
        <v>3</v>
      </c>
      <c r="O103" s="186" t="s">
        <v>281</v>
      </c>
      <c r="P103" s="187">
        <v>244</v>
      </c>
      <c r="Q103" s="158"/>
      <c r="R103" s="159"/>
      <c r="S103" s="188"/>
      <c r="T103" s="188"/>
      <c r="U103" s="188"/>
      <c r="V103" s="188"/>
      <c r="W103" s="161"/>
      <c r="X103" s="162"/>
      <c r="Y103" s="189">
        <v>5263200</v>
      </c>
      <c r="Z103" s="189"/>
      <c r="AA103" s="190"/>
      <c r="AB103" s="26"/>
    </row>
    <row r="104" spans="1:28" ht="15.75" customHeight="1" x14ac:dyDescent="0.2">
      <c r="A104" s="21"/>
      <c r="B104" s="453" t="s">
        <v>77</v>
      </c>
      <c r="C104" s="453"/>
      <c r="D104" s="453"/>
      <c r="E104" s="453"/>
      <c r="F104" s="453"/>
      <c r="G104" s="453"/>
      <c r="H104" s="453"/>
      <c r="I104" s="453"/>
      <c r="J104" s="454"/>
      <c r="K104" s="153">
        <v>134</v>
      </c>
      <c r="L104" s="154">
        <v>800</v>
      </c>
      <c r="M104" s="155">
        <v>8</v>
      </c>
      <c r="N104" s="155">
        <v>0</v>
      </c>
      <c r="O104" s="156">
        <v>0</v>
      </c>
      <c r="P104" s="157">
        <v>0</v>
      </c>
      <c r="Q104" s="158"/>
      <c r="R104" s="159">
        <v>0</v>
      </c>
      <c r="S104" s="455"/>
      <c r="T104" s="455"/>
      <c r="U104" s="455"/>
      <c r="V104" s="455"/>
      <c r="W104" s="161">
        <v>0</v>
      </c>
      <c r="X104" s="162">
        <v>0</v>
      </c>
      <c r="Y104" s="163">
        <f t="shared" ref="Y104:AA106" si="11">Y105</f>
        <v>27387600</v>
      </c>
      <c r="Z104" s="163">
        <f t="shared" si="11"/>
        <v>26655500</v>
      </c>
      <c r="AA104" s="164">
        <f t="shared" si="11"/>
        <v>26655500</v>
      </c>
      <c r="AB104" s="26" t="s">
        <v>88</v>
      </c>
    </row>
    <row r="105" spans="1:28" ht="18" customHeight="1" x14ac:dyDescent="0.2">
      <c r="A105" s="21"/>
      <c r="B105" s="152"/>
      <c r="C105" s="165"/>
      <c r="D105" s="476" t="s">
        <v>78</v>
      </c>
      <c r="E105" s="476"/>
      <c r="F105" s="476"/>
      <c r="G105" s="476"/>
      <c r="H105" s="476"/>
      <c r="I105" s="476"/>
      <c r="J105" s="457"/>
      <c r="K105" s="168">
        <v>134</v>
      </c>
      <c r="L105" s="169">
        <v>801</v>
      </c>
      <c r="M105" s="170">
        <v>8</v>
      </c>
      <c r="N105" s="170">
        <v>1</v>
      </c>
      <c r="O105" s="171">
        <v>0</v>
      </c>
      <c r="P105" s="172">
        <v>0</v>
      </c>
      <c r="Q105" s="173"/>
      <c r="R105" s="174">
        <v>0</v>
      </c>
      <c r="S105" s="460"/>
      <c r="T105" s="460"/>
      <c r="U105" s="460"/>
      <c r="V105" s="460"/>
      <c r="W105" s="176">
        <v>0</v>
      </c>
      <c r="X105" s="177">
        <v>0</v>
      </c>
      <c r="Y105" s="178">
        <f t="shared" si="11"/>
        <v>27387600</v>
      </c>
      <c r="Z105" s="178">
        <f t="shared" si="11"/>
        <v>26655500</v>
      </c>
      <c r="AA105" s="179">
        <f t="shared" si="11"/>
        <v>26655500</v>
      </c>
      <c r="AB105" s="22" t="s">
        <v>88</v>
      </c>
    </row>
    <row r="106" spans="1:28" ht="65.25" customHeight="1" x14ac:dyDescent="0.2">
      <c r="A106" s="21"/>
      <c r="B106" s="152"/>
      <c r="C106" s="180"/>
      <c r="D106" s="181"/>
      <c r="E106" s="461" t="s">
        <v>255</v>
      </c>
      <c r="F106" s="461"/>
      <c r="G106" s="461"/>
      <c r="H106" s="461"/>
      <c r="I106" s="461"/>
      <c r="J106" s="462"/>
      <c r="K106" s="184">
        <v>134</v>
      </c>
      <c r="L106" s="154">
        <v>801</v>
      </c>
      <c r="M106" s="185">
        <v>8</v>
      </c>
      <c r="N106" s="185">
        <v>1</v>
      </c>
      <c r="O106" s="186">
        <v>6400000000</v>
      </c>
      <c r="P106" s="187">
        <v>0</v>
      </c>
      <c r="Q106" s="158"/>
      <c r="R106" s="159">
        <v>0</v>
      </c>
      <c r="S106" s="463"/>
      <c r="T106" s="463"/>
      <c r="U106" s="463"/>
      <c r="V106" s="463"/>
      <c r="W106" s="161">
        <v>0</v>
      </c>
      <c r="X106" s="162">
        <v>0</v>
      </c>
      <c r="Y106" s="189">
        <f t="shared" si="11"/>
        <v>27387600</v>
      </c>
      <c r="Z106" s="189">
        <f t="shared" si="11"/>
        <v>26655500</v>
      </c>
      <c r="AA106" s="190">
        <f t="shared" si="11"/>
        <v>26655500</v>
      </c>
      <c r="AB106" s="22" t="s">
        <v>88</v>
      </c>
    </row>
    <row r="107" spans="1:28" ht="42.75" customHeight="1" x14ac:dyDescent="0.2">
      <c r="A107" s="21"/>
      <c r="B107" s="152"/>
      <c r="C107" s="180"/>
      <c r="D107" s="191"/>
      <c r="E107" s="183"/>
      <c r="F107" s="461" t="s">
        <v>263</v>
      </c>
      <c r="G107" s="461"/>
      <c r="H107" s="461"/>
      <c r="I107" s="461"/>
      <c r="J107" s="462"/>
      <c r="K107" s="184">
        <v>134</v>
      </c>
      <c r="L107" s="154">
        <v>801</v>
      </c>
      <c r="M107" s="185">
        <v>8</v>
      </c>
      <c r="N107" s="185">
        <v>1</v>
      </c>
      <c r="O107" s="186">
        <v>6450000000</v>
      </c>
      <c r="P107" s="187">
        <v>0</v>
      </c>
      <c r="Q107" s="158"/>
      <c r="R107" s="159">
        <v>0</v>
      </c>
      <c r="S107" s="463"/>
      <c r="T107" s="463"/>
      <c r="U107" s="463"/>
      <c r="V107" s="463"/>
      <c r="W107" s="161">
        <v>0</v>
      </c>
      <c r="X107" s="162">
        <v>0</v>
      </c>
      <c r="Y107" s="189">
        <f>Y109+Y112+Y114</f>
        <v>27387600</v>
      </c>
      <c r="Z107" s="189">
        <f>Z109+Z112</f>
        <v>26655500</v>
      </c>
      <c r="AA107" s="190">
        <f>AA109+AA112</f>
        <v>26655500</v>
      </c>
      <c r="AB107" s="22" t="s">
        <v>88</v>
      </c>
    </row>
    <row r="108" spans="1:28" ht="41.25" customHeight="1" x14ac:dyDescent="0.2">
      <c r="A108" s="21"/>
      <c r="B108" s="152"/>
      <c r="C108" s="180"/>
      <c r="D108" s="191"/>
      <c r="E108" s="183"/>
      <c r="F108" s="183"/>
      <c r="G108" s="182"/>
      <c r="H108" s="182"/>
      <c r="I108" s="182"/>
      <c r="J108" s="183" t="s">
        <v>246</v>
      </c>
      <c r="K108" s="184">
        <v>134</v>
      </c>
      <c r="L108" s="154">
        <v>801</v>
      </c>
      <c r="M108" s="185">
        <v>8</v>
      </c>
      <c r="N108" s="185">
        <v>1</v>
      </c>
      <c r="O108" s="186">
        <v>6450095220</v>
      </c>
      <c r="P108" s="187">
        <v>0</v>
      </c>
      <c r="Q108" s="158"/>
      <c r="R108" s="159"/>
      <c r="S108" s="188"/>
      <c r="T108" s="188"/>
      <c r="U108" s="188"/>
      <c r="V108" s="188"/>
      <c r="W108" s="161"/>
      <c r="X108" s="162"/>
      <c r="Y108" s="189">
        <f t="shared" ref="Y108:AA109" si="12">Y109</f>
        <v>460000</v>
      </c>
      <c r="Z108" s="189">
        <f t="shared" si="12"/>
        <v>500000</v>
      </c>
      <c r="AA108" s="190">
        <f t="shared" si="12"/>
        <v>500000</v>
      </c>
      <c r="AB108" s="22" t="s">
        <v>88</v>
      </c>
    </row>
    <row r="109" spans="1:28" ht="28.5" customHeight="1" x14ac:dyDescent="0.2">
      <c r="A109" s="21"/>
      <c r="B109" s="152"/>
      <c r="C109" s="180"/>
      <c r="D109" s="191"/>
      <c r="E109" s="182"/>
      <c r="F109" s="183"/>
      <c r="G109" s="461" t="s">
        <v>110</v>
      </c>
      <c r="H109" s="461"/>
      <c r="I109" s="461"/>
      <c r="J109" s="462"/>
      <c r="K109" s="184">
        <v>134</v>
      </c>
      <c r="L109" s="154">
        <v>801</v>
      </c>
      <c r="M109" s="185">
        <v>8</v>
      </c>
      <c r="N109" s="185">
        <v>1</v>
      </c>
      <c r="O109" s="186">
        <v>6450095220</v>
      </c>
      <c r="P109" s="187">
        <v>240</v>
      </c>
      <c r="Q109" s="158"/>
      <c r="R109" s="159">
        <v>10000</v>
      </c>
      <c r="S109" s="463"/>
      <c r="T109" s="463"/>
      <c r="U109" s="463"/>
      <c r="V109" s="463"/>
      <c r="W109" s="161">
        <v>0</v>
      </c>
      <c r="X109" s="162">
        <v>0</v>
      </c>
      <c r="Y109" s="189">
        <f t="shared" si="12"/>
        <v>460000</v>
      </c>
      <c r="Z109" s="189">
        <f t="shared" si="12"/>
        <v>500000</v>
      </c>
      <c r="AA109" s="190">
        <f t="shared" si="12"/>
        <v>500000</v>
      </c>
      <c r="AB109" s="22"/>
    </row>
    <row r="110" spans="1:28" ht="36.75" customHeight="1" x14ac:dyDescent="0.2">
      <c r="A110" s="21"/>
      <c r="B110" s="152"/>
      <c r="C110" s="180"/>
      <c r="D110" s="191"/>
      <c r="E110" s="183"/>
      <c r="F110" s="183"/>
      <c r="G110" s="182"/>
      <c r="H110" s="182"/>
      <c r="I110" s="182"/>
      <c r="J110" s="183" t="s">
        <v>71</v>
      </c>
      <c r="K110" s="184">
        <v>134</v>
      </c>
      <c r="L110" s="154">
        <v>801</v>
      </c>
      <c r="M110" s="185">
        <v>8</v>
      </c>
      <c r="N110" s="185">
        <v>1</v>
      </c>
      <c r="O110" s="186">
        <v>6450095220</v>
      </c>
      <c r="P110" s="187">
        <v>244</v>
      </c>
      <c r="Q110" s="158"/>
      <c r="R110" s="159"/>
      <c r="S110" s="188"/>
      <c r="T110" s="188"/>
      <c r="U110" s="188"/>
      <c r="V110" s="188"/>
      <c r="W110" s="161"/>
      <c r="X110" s="162"/>
      <c r="Y110" s="189">
        <v>460000</v>
      </c>
      <c r="Z110" s="189">
        <v>500000</v>
      </c>
      <c r="AA110" s="190">
        <v>500000</v>
      </c>
      <c r="AB110" s="22" t="s">
        <v>88</v>
      </c>
    </row>
    <row r="111" spans="1:28" ht="27" customHeight="1" x14ac:dyDescent="0.2">
      <c r="A111" s="21"/>
      <c r="B111" s="152"/>
      <c r="C111" s="180"/>
      <c r="D111" s="191"/>
      <c r="E111" s="183"/>
      <c r="F111" s="461" t="s">
        <v>247</v>
      </c>
      <c r="G111" s="461"/>
      <c r="H111" s="461"/>
      <c r="I111" s="461"/>
      <c r="J111" s="462"/>
      <c r="K111" s="184">
        <v>134</v>
      </c>
      <c r="L111" s="154">
        <v>801</v>
      </c>
      <c r="M111" s="185">
        <v>8</v>
      </c>
      <c r="N111" s="185">
        <v>1</v>
      </c>
      <c r="O111" s="186">
        <v>6450075080</v>
      </c>
      <c r="P111" s="187">
        <v>0</v>
      </c>
      <c r="Q111" s="158"/>
      <c r="R111" s="159">
        <v>0</v>
      </c>
      <c r="S111" s="463"/>
      <c r="T111" s="463"/>
      <c r="U111" s="463"/>
      <c r="V111" s="463"/>
      <c r="W111" s="161">
        <v>0</v>
      </c>
      <c r="X111" s="162">
        <v>0</v>
      </c>
      <c r="Y111" s="189">
        <f>Y112</f>
        <v>26275800</v>
      </c>
      <c r="Z111" s="189">
        <f>Z112</f>
        <v>26155500</v>
      </c>
      <c r="AA111" s="190">
        <f>AA112</f>
        <v>26155500</v>
      </c>
      <c r="AB111" s="22"/>
    </row>
    <row r="112" spans="1:28" ht="24.75" customHeight="1" thickBot="1" x14ac:dyDescent="0.25">
      <c r="A112" s="21"/>
      <c r="B112" s="229"/>
      <c r="C112" s="230"/>
      <c r="D112" s="231"/>
      <c r="E112" s="232"/>
      <c r="F112" s="233"/>
      <c r="G112" s="461" t="s">
        <v>54</v>
      </c>
      <c r="H112" s="461"/>
      <c r="I112" s="461"/>
      <c r="J112" s="462"/>
      <c r="K112" s="184">
        <v>134</v>
      </c>
      <c r="L112" s="154">
        <v>801</v>
      </c>
      <c r="M112" s="185">
        <v>8</v>
      </c>
      <c r="N112" s="185">
        <v>1</v>
      </c>
      <c r="O112" s="186">
        <v>6450075080</v>
      </c>
      <c r="P112" s="187">
        <v>540</v>
      </c>
      <c r="Q112" s="158"/>
      <c r="R112" s="159">
        <v>10000</v>
      </c>
      <c r="S112" s="463"/>
      <c r="T112" s="463"/>
      <c r="U112" s="463"/>
      <c r="V112" s="463"/>
      <c r="W112" s="161">
        <v>0</v>
      </c>
      <c r="X112" s="162">
        <v>0</v>
      </c>
      <c r="Y112" s="189">
        <v>26275800</v>
      </c>
      <c r="Z112" s="189">
        <v>26155500</v>
      </c>
      <c r="AA112" s="190">
        <v>26155500</v>
      </c>
      <c r="AB112" s="22" t="s">
        <v>88</v>
      </c>
    </row>
    <row r="113" spans="1:28" ht="24.75" customHeight="1" x14ac:dyDescent="0.2">
      <c r="A113" s="21"/>
      <c r="B113" s="328"/>
      <c r="C113" s="329"/>
      <c r="D113" s="330"/>
      <c r="E113" s="251"/>
      <c r="F113" s="251"/>
      <c r="G113" s="331"/>
      <c r="H113" s="331"/>
      <c r="I113" s="331"/>
      <c r="J113" s="251" t="s">
        <v>271</v>
      </c>
      <c r="K113" s="252">
        <v>134</v>
      </c>
      <c r="L113" s="253"/>
      <c r="M113" s="254">
        <v>8</v>
      </c>
      <c r="N113" s="254">
        <v>1</v>
      </c>
      <c r="O113" s="255" t="s">
        <v>270</v>
      </c>
      <c r="P113" s="256">
        <v>0</v>
      </c>
      <c r="Q113" s="257"/>
      <c r="R113" s="258"/>
      <c r="S113" s="259"/>
      <c r="T113" s="259"/>
      <c r="U113" s="259"/>
      <c r="V113" s="259"/>
      <c r="W113" s="260"/>
      <c r="X113" s="261"/>
      <c r="Y113" s="262">
        <f>Y114</f>
        <v>651800</v>
      </c>
      <c r="Z113" s="262"/>
      <c r="AA113" s="190"/>
      <c r="AB113" s="22"/>
    </row>
    <row r="114" spans="1:28" ht="24.75" customHeight="1" x14ac:dyDescent="0.2">
      <c r="A114" s="21"/>
      <c r="B114" s="328"/>
      <c r="C114" s="329"/>
      <c r="D114" s="330"/>
      <c r="E114" s="251"/>
      <c r="F114" s="251"/>
      <c r="G114" s="331"/>
      <c r="H114" s="331"/>
      <c r="I114" s="331"/>
      <c r="J114" s="251" t="s">
        <v>54</v>
      </c>
      <c r="K114" s="252">
        <v>134</v>
      </c>
      <c r="L114" s="253"/>
      <c r="M114" s="254">
        <v>8</v>
      </c>
      <c r="N114" s="254">
        <v>1</v>
      </c>
      <c r="O114" s="255" t="s">
        <v>270</v>
      </c>
      <c r="P114" s="256">
        <v>540</v>
      </c>
      <c r="Q114" s="257"/>
      <c r="R114" s="258"/>
      <c r="S114" s="259"/>
      <c r="T114" s="259"/>
      <c r="U114" s="259"/>
      <c r="V114" s="259"/>
      <c r="W114" s="260"/>
      <c r="X114" s="261"/>
      <c r="Y114" s="262">
        <v>651800</v>
      </c>
      <c r="Z114" s="262"/>
      <c r="AA114" s="190"/>
      <c r="AB114" s="22"/>
    </row>
    <row r="115" spans="1:28" s="42" customFormat="1" ht="16.5" customHeight="1" x14ac:dyDescent="0.2">
      <c r="A115" s="21"/>
      <c r="B115" s="234"/>
      <c r="C115" s="235"/>
      <c r="D115" s="236"/>
      <c r="E115" s="237"/>
      <c r="F115" s="237"/>
      <c r="G115" s="238"/>
      <c r="H115" s="238"/>
      <c r="I115" s="238"/>
      <c r="J115" s="239" t="s">
        <v>189</v>
      </c>
      <c r="K115" s="240">
        <v>134</v>
      </c>
      <c r="L115" s="241"/>
      <c r="M115" s="242">
        <v>10</v>
      </c>
      <c r="N115" s="242">
        <v>0</v>
      </c>
      <c r="O115" s="243" t="s">
        <v>190</v>
      </c>
      <c r="P115" s="244">
        <v>0</v>
      </c>
      <c r="Q115" s="245"/>
      <c r="R115" s="246"/>
      <c r="S115" s="247"/>
      <c r="T115" s="247"/>
      <c r="U115" s="247"/>
      <c r="V115" s="247"/>
      <c r="W115" s="248"/>
      <c r="X115" s="249"/>
      <c r="Y115" s="250">
        <f>Y117</f>
        <v>9248900</v>
      </c>
      <c r="Z115" s="250">
        <v>0</v>
      </c>
      <c r="AA115" s="164">
        <v>0</v>
      </c>
      <c r="AB115" s="22" t="s">
        <v>88</v>
      </c>
    </row>
    <row r="116" spans="1:28" s="42" customFormat="1" ht="16.5" customHeight="1" x14ac:dyDescent="0.2">
      <c r="A116" s="21"/>
      <c r="B116" s="234"/>
      <c r="C116" s="235"/>
      <c r="D116" s="236"/>
      <c r="E116" s="237"/>
      <c r="F116" s="237"/>
      <c r="G116" s="238"/>
      <c r="H116" s="238"/>
      <c r="I116" s="238"/>
      <c r="J116" s="239" t="s">
        <v>248</v>
      </c>
      <c r="K116" s="240">
        <v>134</v>
      </c>
      <c r="L116" s="241"/>
      <c r="M116" s="242">
        <v>10</v>
      </c>
      <c r="N116" s="242">
        <v>3</v>
      </c>
      <c r="O116" s="243">
        <v>0</v>
      </c>
      <c r="P116" s="244">
        <v>0</v>
      </c>
      <c r="Q116" s="245"/>
      <c r="R116" s="246"/>
      <c r="S116" s="247"/>
      <c r="T116" s="247"/>
      <c r="U116" s="247"/>
      <c r="V116" s="247"/>
      <c r="W116" s="248"/>
      <c r="X116" s="249"/>
      <c r="Y116" s="250">
        <f>Y117</f>
        <v>9248900</v>
      </c>
      <c r="Z116" s="250">
        <v>0</v>
      </c>
      <c r="AA116" s="164">
        <v>0</v>
      </c>
      <c r="AB116" s="26"/>
    </row>
    <row r="117" spans="1:28" s="42" customFormat="1" ht="51.75" customHeight="1" x14ac:dyDescent="0.2">
      <c r="A117" s="21"/>
      <c r="B117" s="234"/>
      <c r="C117" s="235"/>
      <c r="D117" s="236"/>
      <c r="E117" s="237"/>
      <c r="F117" s="237"/>
      <c r="G117" s="238"/>
      <c r="H117" s="238"/>
      <c r="I117" s="238"/>
      <c r="J117" s="251" t="s">
        <v>259</v>
      </c>
      <c r="K117" s="252">
        <v>134</v>
      </c>
      <c r="L117" s="253"/>
      <c r="M117" s="254">
        <v>10</v>
      </c>
      <c r="N117" s="254">
        <v>3</v>
      </c>
      <c r="O117" s="255">
        <v>6400000000</v>
      </c>
      <c r="P117" s="256">
        <v>0</v>
      </c>
      <c r="Q117" s="257"/>
      <c r="R117" s="258"/>
      <c r="S117" s="259"/>
      <c r="T117" s="259"/>
      <c r="U117" s="259"/>
      <c r="V117" s="259"/>
      <c r="W117" s="260"/>
      <c r="X117" s="261"/>
      <c r="Y117" s="262">
        <f>Y118</f>
        <v>9248900</v>
      </c>
      <c r="Z117" s="262">
        <v>0</v>
      </c>
      <c r="AA117" s="190">
        <v>0</v>
      </c>
      <c r="AB117" s="26"/>
    </row>
    <row r="118" spans="1:28" s="42" customFormat="1" ht="41.25" customHeight="1" x14ac:dyDescent="0.2">
      <c r="A118" s="21"/>
      <c r="B118" s="234"/>
      <c r="C118" s="235"/>
      <c r="D118" s="236"/>
      <c r="E118" s="237"/>
      <c r="F118" s="237"/>
      <c r="G118" s="238"/>
      <c r="H118" s="238"/>
      <c r="I118" s="238"/>
      <c r="J118" s="237" t="s">
        <v>249</v>
      </c>
      <c r="K118" s="252">
        <v>134</v>
      </c>
      <c r="L118" s="253"/>
      <c r="M118" s="254">
        <v>10</v>
      </c>
      <c r="N118" s="254">
        <v>3</v>
      </c>
      <c r="O118" s="255">
        <v>6460000000</v>
      </c>
      <c r="P118" s="256">
        <v>0</v>
      </c>
      <c r="Q118" s="257"/>
      <c r="R118" s="258"/>
      <c r="S118" s="259"/>
      <c r="T118" s="259"/>
      <c r="U118" s="259"/>
      <c r="V118" s="259"/>
      <c r="W118" s="260"/>
      <c r="X118" s="261"/>
      <c r="Y118" s="262">
        <f>Y122+Y124+Y119</f>
        <v>9248900</v>
      </c>
      <c r="Z118" s="262">
        <v>0</v>
      </c>
      <c r="AA118" s="190">
        <v>0</v>
      </c>
      <c r="AB118" s="26"/>
    </row>
    <row r="119" spans="1:28" s="42" customFormat="1" ht="41.25" customHeight="1" x14ac:dyDescent="0.2">
      <c r="A119" s="21"/>
      <c r="B119" s="234"/>
      <c r="C119" s="235"/>
      <c r="D119" s="236"/>
      <c r="E119" s="237"/>
      <c r="F119" s="237"/>
      <c r="G119" s="238"/>
      <c r="H119" s="238"/>
      <c r="I119" s="238"/>
      <c r="J119" s="237" t="s">
        <v>282</v>
      </c>
      <c r="K119" s="252">
        <v>134</v>
      </c>
      <c r="L119" s="253"/>
      <c r="M119" s="254">
        <v>10</v>
      </c>
      <c r="N119" s="254">
        <v>3</v>
      </c>
      <c r="O119" s="255">
        <v>6460014970</v>
      </c>
      <c r="P119" s="256">
        <v>0</v>
      </c>
      <c r="Q119" s="257"/>
      <c r="R119" s="258"/>
      <c r="S119" s="259"/>
      <c r="T119" s="259"/>
      <c r="U119" s="259"/>
      <c r="V119" s="259"/>
      <c r="W119" s="260"/>
      <c r="X119" s="261"/>
      <c r="Y119" s="262">
        <f>Y120</f>
        <v>1742900</v>
      </c>
      <c r="Z119" s="262"/>
      <c r="AA119" s="190"/>
      <c r="AB119" s="26"/>
    </row>
    <row r="120" spans="1:28" s="42" customFormat="1" ht="21.75" customHeight="1" x14ac:dyDescent="0.2">
      <c r="A120" s="21"/>
      <c r="B120" s="234"/>
      <c r="C120" s="235"/>
      <c r="D120" s="236"/>
      <c r="E120" s="237"/>
      <c r="F120" s="237"/>
      <c r="G120" s="238"/>
      <c r="H120" s="238"/>
      <c r="I120" s="238"/>
      <c r="J120" s="237" t="s">
        <v>54</v>
      </c>
      <c r="K120" s="252">
        <v>134</v>
      </c>
      <c r="L120" s="253"/>
      <c r="M120" s="254">
        <v>10</v>
      </c>
      <c r="N120" s="254">
        <v>3</v>
      </c>
      <c r="O120" s="255">
        <v>6460014970</v>
      </c>
      <c r="P120" s="256">
        <v>540</v>
      </c>
      <c r="Q120" s="257"/>
      <c r="R120" s="258"/>
      <c r="S120" s="259"/>
      <c r="T120" s="259"/>
      <c r="U120" s="259"/>
      <c r="V120" s="259"/>
      <c r="W120" s="260"/>
      <c r="X120" s="261"/>
      <c r="Y120" s="262">
        <v>1742900</v>
      </c>
      <c r="Z120" s="262"/>
      <c r="AA120" s="190"/>
      <c r="AB120" s="26"/>
    </row>
    <row r="121" spans="1:28" s="42" customFormat="1" ht="51.75" customHeight="1" x14ac:dyDescent="0.2">
      <c r="A121" s="21"/>
      <c r="B121" s="234"/>
      <c r="C121" s="235"/>
      <c r="D121" s="236"/>
      <c r="E121" s="237"/>
      <c r="F121" s="237"/>
      <c r="G121" s="238"/>
      <c r="H121" s="238"/>
      <c r="I121" s="238"/>
      <c r="J121" s="251" t="s">
        <v>250</v>
      </c>
      <c r="K121" s="252">
        <v>134</v>
      </c>
      <c r="L121" s="253"/>
      <c r="M121" s="254">
        <v>10</v>
      </c>
      <c r="N121" s="254">
        <v>3</v>
      </c>
      <c r="O121" s="255" t="s">
        <v>251</v>
      </c>
      <c r="P121" s="256">
        <v>0</v>
      </c>
      <c r="Q121" s="257"/>
      <c r="R121" s="258"/>
      <c r="S121" s="259"/>
      <c r="T121" s="259"/>
      <c r="U121" s="259"/>
      <c r="V121" s="259"/>
      <c r="W121" s="260"/>
      <c r="X121" s="261"/>
      <c r="Y121" s="262">
        <f>Y122</f>
        <v>2284900</v>
      </c>
      <c r="Z121" s="262">
        <v>0</v>
      </c>
      <c r="AA121" s="190">
        <v>0</v>
      </c>
      <c r="AB121" s="26"/>
    </row>
    <row r="122" spans="1:28" s="42" customFormat="1" ht="19.5" customHeight="1" x14ac:dyDescent="0.2">
      <c r="A122" s="21"/>
      <c r="B122" s="234"/>
      <c r="C122" s="235"/>
      <c r="D122" s="236"/>
      <c r="E122" s="237"/>
      <c r="F122" s="237"/>
      <c r="G122" s="238"/>
      <c r="H122" s="238"/>
      <c r="I122" s="238"/>
      <c r="J122" s="220" t="s">
        <v>54</v>
      </c>
      <c r="K122" s="184">
        <v>134</v>
      </c>
      <c r="L122" s="154"/>
      <c r="M122" s="185">
        <v>10</v>
      </c>
      <c r="N122" s="185">
        <v>3</v>
      </c>
      <c r="O122" s="186" t="s">
        <v>251</v>
      </c>
      <c r="P122" s="187">
        <v>540</v>
      </c>
      <c r="Q122" s="158"/>
      <c r="R122" s="159"/>
      <c r="S122" s="188"/>
      <c r="T122" s="188"/>
      <c r="U122" s="188"/>
      <c r="V122" s="188"/>
      <c r="W122" s="161"/>
      <c r="X122" s="162"/>
      <c r="Y122" s="190">
        <v>2284900</v>
      </c>
      <c r="Z122" s="262">
        <v>0</v>
      </c>
      <c r="AA122" s="190">
        <v>0</v>
      </c>
      <c r="AB122" s="26"/>
    </row>
    <row r="123" spans="1:28" s="42" customFormat="1" ht="29.25" customHeight="1" x14ac:dyDescent="0.2">
      <c r="A123" s="57"/>
      <c r="B123" s="263"/>
      <c r="C123" s="264"/>
      <c r="D123" s="265"/>
      <c r="E123" s="266"/>
      <c r="F123" s="266"/>
      <c r="G123" s="266"/>
      <c r="H123" s="266"/>
      <c r="I123" s="266"/>
      <c r="J123" s="221" t="s">
        <v>273</v>
      </c>
      <c r="K123" s="184">
        <v>134</v>
      </c>
      <c r="L123" s="267"/>
      <c r="M123" s="268">
        <v>10</v>
      </c>
      <c r="N123" s="268">
        <v>3</v>
      </c>
      <c r="O123" s="269" t="s">
        <v>272</v>
      </c>
      <c r="P123" s="187">
        <v>0</v>
      </c>
      <c r="Q123" s="184"/>
      <c r="R123" s="270"/>
      <c r="S123" s="188"/>
      <c r="T123" s="188"/>
      <c r="U123" s="188"/>
      <c r="V123" s="188"/>
      <c r="W123" s="188"/>
      <c r="X123" s="188"/>
      <c r="Y123" s="190">
        <f>Y124</f>
        <v>5221100</v>
      </c>
      <c r="Z123" s="271"/>
      <c r="AA123" s="272"/>
      <c r="AB123" s="26"/>
    </row>
    <row r="124" spans="1:28" s="42" customFormat="1" ht="19.5" customHeight="1" x14ac:dyDescent="0.2">
      <c r="A124" s="57"/>
      <c r="B124" s="263"/>
      <c r="C124" s="264"/>
      <c r="D124" s="265"/>
      <c r="E124" s="266"/>
      <c r="F124" s="266"/>
      <c r="G124" s="266"/>
      <c r="H124" s="266"/>
      <c r="I124" s="266"/>
      <c r="J124" s="221" t="s">
        <v>54</v>
      </c>
      <c r="K124" s="184">
        <v>134</v>
      </c>
      <c r="L124" s="267"/>
      <c r="M124" s="268">
        <v>10</v>
      </c>
      <c r="N124" s="268">
        <v>3</v>
      </c>
      <c r="O124" s="269" t="s">
        <v>272</v>
      </c>
      <c r="P124" s="187">
        <v>540</v>
      </c>
      <c r="Q124" s="184"/>
      <c r="R124" s="270"/>
      <c r="S124" s="188"/>
      <c r="T124" s="188"/>
      <c r="U124" s="188"/>
      <c r="V124" s="188"/>
      <c r="W124" s="188"/>
      <c r="X124" s="188"/>
      <c r="Y124" s="190">
        <v>5221100</v>
      </c>
      <c r="Z124" s="271"/>
      <c r="AA124" s="272"/>
      <c r="AB124" s="26"/>
    </row>
    <row r="125" spans="1:28" s="42" customFormat="1" ht="19.5" customHeight="1" x14ac:dyDescent="0.2">
      <c r="A125" s="57"/>
      <c r="B125" s="263"/>
      <c r="C125" s="264"/>
      <c r="D125" s="265"/>
      <c r="E125" s="266"/>
      <c r="F125" s="266"/>
      <c r="G125" s="266"/>
      <c r="H125" s="266"/>
      <c r="I125" s="266"/>
      <c r="J125" s="219" t="s">
        <v>252</v>
      </c>
      <c r="K125" s="153">
        <v>134</v>
      </c>
      <c r="L125" s="273"/>
      <c r="M125" s="274">
        <v>11</v>
      </c>
      <c r="N125" s="274">
        <v>1</v>
      </c>
      <c r="O125" s="275">
        <v>0</v>
      </c>
      <c r="P125" s="157">
        <v>0</v>
      </c>
      <c r="Q125" s="153"/>
      <c r="R125" s="276"/>
      <c r="S125" s="160"/>
      <c r="T125" s="160"/>
      <c r="U125" s="160"/>
      <c r="V125" s="160"/>
      <c r="W125" s="160"/>
      <c r="X125" s="160"/>
      <c r="Y125" s="164">
        <f t="shared" ref="Y125:AA130" si="13">Y126</f>
        <v>400000</v>
      </c>
      <c r="Z125" s="277">
        <f t="shared" si="13"/>
        <v>400000</v>
      </c>
      <c r="AA125" s="278">
        <f t="shared" si="13"/>
        <v>400000</v>
      </c>
      <c r="AB125" s="26"/>
    </row>
    <row r="126" spans="1:28" s="42" customFormat="1" ht="19.5" customHeight="1" x14ac:dyDescent="0.2">
      <c r="A126" s="57"/>
      <c r="B126" s="263"/>
      <c r="C126" s="264"/>
      <c r="D126" s="265"/>
      <c r="E126" s="266"/>
      <c r="F126" s="266"/>
      <c r="G126" s="266"/>
      <c r="H126" s="266"/>
      <c r="I126" s="266"/>
      <c r="J126" s="223" t="s">
        <v>225</v>
      </c>
      <c r="K126" s="168">
        <v>134</v>
      </c>
      <c r="L126" s="279"/>
      <c r="M126" s="280">
        <v>11</v>
      </c>
      <c r="N126" s="280">
        <v>1</v>
      </c>
      <c r="O126" s="281">
        <v>0</v>
      </c>
      <c r="P126" s="172">
        <v>0</v>
      </c>
      <c r="Q126" s="168"/>
      <c r="R126" s="282"/>
      <c r="S126" s="175"/>
      <c r="T126" s="175"/>
      <c r="U126" s="175"/>
      <c r="V126" s="175"/>
      <c r="W126" s="175"/>
      <c r="X126" s="175"/>
      <c r="Y126" s="179">
        <f t="shared" si="13"/>
        <v>400000</v>
      </c>
      <c r="Z126" s="283">
        <f t="shared" si="13"/>
        <v>400000</v>
      </c>
      <c r="AA126" s="284">
        <f t="shared" si="13"/>
        <v>400000</v>
      </c>
      <c r="AB126" s="26"/>
    </row>
    <row r="127" spans="1:28" s="42" customFormat="1" ht="69" customHeight="1" x14ac:dyDescent="0.2">
      <c r="A127" s="57"/>
      <c r="B127" s="263"/>
      <c r="C127" s="264"/>
      <c r="D127" s="265"/>
      <c r="E127" s="266"/>
      <c r="F127" s="266"/>
      <c r="G127" s="266"/>
      <c r="H127" s="266"/>
      <c r="I127" s="266"/>
      <c r="J127" s="221" t="s">
        <v>226</v>
      </c>
      <c r="K127" s="184">
        <v>134</v>
      </c>
      <c r="L127" s="267"/>
      <c r="M127" s="268">
        <v>11</v>
      </c>
      <c r="N127" s="268">
        <v>1</v>
      </c>
      <c r="O127" s="269">
        <v>6400000000</v>
      </c>
      <c r="P127" s="187">
        <v>0</v>
      </c>
      <c r="Q127" s="184"/>
      <c r="R127" s="270"/>
      <c r="S127" s="188"/>
      <c r="T127" s="188"/>
      <c r="U127" s="188"/>
      <c r="V127" s="188"/>
      <c r="W127" s="188"/>
      <c r="X127" s="188"/>
      <c r="Y127" s="190">
        <f t="shared" si="13"/>
        <v>400000</v>
      </c>
      <c r="Z127" s="271">
        <f t="shared" si="13"/>
        <v>400000</v>
      </c>
      <c r="AA127" s="272">
        <f t="shared" si="13"/>
        <v>400000</v>
      </c>
      <c r="AB127" s="26"/>
    </row>
    <row r="128" spans="1:28" s="42" customFormat="1" ht="39.75" customHeight="1" x14ac:dyDescent="0.2">
      <c r="A128" s="57"/>
      <c r="B128" s="263"/>
      <c r="C128" s="264"/>
      <c r="D128" s="265"/>
      <c r="E128" s="266"/>
      <c r="F128" s="266"/>
      <c r="G128" s="266"/>
      <c r="H128" s="266"/>
      <c r="I128" s="266"/>
      <c r="J128" s="221" t="s">
        <v>245</v>
      </c>
      <c r="K128" s="184">
        <v>134</v>
      </c>
      <c r="L128" s="267"/>
      <c r="M128" s="268">
        <v>11</v>
      </c>
      <c r="N128" s="268">
        <v>1</v>
      </c>
      <c r="O128" s="269">
        <v>6450000000</v>
      </c>
      <c r="P128" s="187">
        <v>0</v>
      </c>
      <c r="Q128" s="184"/>
      <c r="R128" s="270"/>
      <c r="S128" s="188"/>
      <c r="T128" s="188"/>
      <c r="U128" s="188"/>
      <c r="V128" s="188"/>
      <c r="W128" s="188"/>
      <c r="X128" s="188"/>
      <c r="Y128" s="190">
        <f t="shared" si="13"/>
        <v>400000</v>
      </c>
      <c r="Z128" s="271">
        <f t="shared" si="13"/>
        <v>400000</v>
      </c>
      <c r="AA128" s="272">
        <f t="shared" si="13"/>
        <v>400000</v>
      </c>
      <c r="AB128" s="26"/>
    </row>
    <row r="129" spans="1:28" s="42" customFormat="1" ht="28.5" customHeight="1" x14ac:dyDescent="0.2">
      <c r="A129" s="57"/>
      <c r="B129" s="263"/>
      <c r="C129" s="264"/>
      <c r="D129" s="265"/>
      <c r="E129" s="266"/>
      <c r="F129" s="266"/>
      <c r="G129" s="266"/>
      <c r="H129" s="266"/>
      <c r="I129" s="266"/>
      <c r="J129" s="221" t="s">
        <v>264</v>
      </c>
      <c r="K129" s="184">
        <v>134</v>
      </c>
      <c r="L129" s="267"/>
      <c r="M129" s="268">
        <v>11</v>
      </c>
      <c r="N129" s="268">
        <v>1</v>
      </c>
      <c r="O129" s="269">
        <v>6450095240</v>
      </c>
      <c r="P129" s="187">
        <v>0</v>
      </c>
      <c r="Q129" s="184"/>
      <c r="R129" s="270"/>
      <c r="S129" s="188"/>
      <c r="T129" s="188"/>
      <c r="U129" s="188"/>
      <c r="V129" s="188"/>
      <c r="W129" s="188"/>
      <c r="X129" s="188"/>
      <c r="Y129" s="190">
        <f t="shared" si="13"/>
        <v>400000</v>
      </c>
      <c r="Z129" s="271">
        <f t="shared" si="13"/>
        <v>400000</v>
      </c>
      <c r="AA129" s="272">
        <f t="shared" si="13"/>
        <v>400000</v>
      </c>
      <c r="AB129" s="26"/>
    </row>
    <row r="130" spans="1:28" s="42" customFormat="1" ht="25.5" customHeight="1" x14ac:dyDescent="0.2">
      <c r="A130" s="57"/>
      <c r="B130" s="263"/>
      <c r="C130" s="264"/>
      <c r="D130" s="265"/>
      <c r="E130" s="266"/>
      <c r="F130" s="266"/>
      <c r="G130" s="266"/>
      <c r="H130" s="266"/>
      <c r="I130" s="266"/>
      <c r="J130" s="221" t="s">
        <v>110</v>
      </c>
      <c r="K130" s="184">
        <v>134</v>
      </c>
      <c r="L130" s="267"/>
      <c r="M130" s="268">
        <v>11</v>
      </c>
      <c r="N130" s="268">
        <v>1</v>
      </c>
      <c r="O130" s="269">
        <v>6450095240</v>
      </c>
      <c r="P130" s="187">
        <v>240</v>
      </c>
      <c r="Q130" s="184"/>
      <c r="R130" s="270"/>
      <c r="S130" s="188"/>
      <c r="T130" s="188"/>
      <c r="U130" s="188"/>
      <c r="V130" s="188"/>
      <c r="W130" s="188"/>
      <c r="X130" s="188"/>
      <c r="Y130" s="190">
        <f t="shared" si="13"/>
        <v>400000</v>
      </c>
      <c r="Z130" s="271">
        <f t="shared" si="13"/>
        <v>400000</v>
      </c>
      <c r="AA130" s="272">
        <f t="shared" si="13"/>
        <v>400000</v>
      </c>
      <c r="AB130" s="26"/>
    </row>
    <row r="131" spans="1:28" s="42" customFormat="1" ht="25.5" customHeight="1" x14ac:dyDescent="0.2">
      <c r="A131" s="57"/>
      <c r="B131" s="263"/>
      <c r="C131" s="264"/>
      <c r="D131" s="265"/>
      <c r="E131" s="266"/>
      <c r="F131" s="266"/>
      <c r="G131" s="266"/>
      <c r="H131" s="266"/>
      <c r="I131" s="266"/>
      <c r="J131" s="221" t="s">
        <v>71</v>
      </c>
      <c r="K131" s="184">
        <v>134</v>
      </c>
      <c r="L131" s="267"/>
      <c r="M131" s="268">
        <v>11</v>
      </c>
      <c r="N131" s="268">
        <v>1</v>
      </c>
      <c r="O131" s="269">
        <v>6450095240</v>
      </c>
      <c r="P131" s="187">
        <v>244</v>
      </c>
      <c r="Q131" s="184"/>
      <c r="R131" s="270"/>
      <c r="S131" s="188"/>
      <c r="T131" s="188"/>
      <c r="U131" s="188"/>
      <c r="V131" s="188"/>
      <c r="W131" s="188"/>
      <c r="X131" s="188"/>
      <c r="Y131" s="190">
        <v>400000</v>
      </c>
      <c r="Z131" s="271">
        <v>400000</v>
      </c>
      <c r="AA131" s="272">
        <v>400000</v>
      </c>
      <c r="AB131" s="26"/>
    </row>
    <row r="132" spans="1:28" ht="26.25" customHeight="1" thickBot="1" x14ac:dyDescent="0.25">
      <c r="A132" s="7"/>
      <c r="B132" s="285"/>
      <c r="C132" s="286"/>
      <c r="D132" s="286"/>
      <c r="E132" s="286"/>
      <c r="F132" s="286"/>
      <c r="G132" s="286"/>
      <c r="H132" s="286"/>
      <c r="I132" s="286"/>
      <c r="J132" s="287" t="s">
        <v>112</v>
      </c>
      <c r="K132" s="288"/>
      <c r="L132" s="289">
        <v>0</v>
      </c>
      <c r="M132" s="288"/>
      <c r="N132" s="288"/>
      <c r="O132" s="290"/>
      <c r="P132" s="290"/>
      <c r="Q132" s="291"/>
      <c r="R132" s="292">
        <v>10000</v>
      </c>
      <c r="S132" s="293"/>
      <c r="T132" s="293"/>
      <c r="U132" s="293"/>
      <c r="V132" s="293"/>
      <c r="W132" s="294">
        <v>0</v>
      </c>
      <c r="X132" s="293">
        <v>0</v>
      </c>
      <c r="Y132" s="295">
        <f>Y125+Y115+Y104+Y76+Y66+Y54+Y11</f>
        <v>87253897.400000006</v>
      </c>
      <c r="Z132" s="296">
        <f>Z125+Z115+Z104+Z76+Z66+Z54+Z11</f>
        <v>89002000</v>
      </c>
      <c r="AA132" s="297">
        <f>AA125+AA104+AA76+AA66+AA54+AA11</f>
        <v>86695400</v>
      </c>
      <c r="AB132" s="26"/>
    </row>
    <row r="133" spans="1:28" ht="11.25" customHeight="1" x14ac:dyDescent="0.2">
      <c r="A133" s="7"/>
      <c r="B133" s="298"/>
      <c r="C133" s="298"/>
      <c r="D133" s="298"/>
      <c r="E133" s="298"/>
      <c r="F133" s="298"/>
      <c r="G133" s="298"/>
      <c r="H133" s="298"/>
      <c r="I133" s="298"/>
      <c r="J133" s="299"/>
      <c r="K133" s="300"/>
      <c r="L133" s="300"/>
      <c r="M133" s="300"/>
      <c r="N133" s="300"/>
      <c r="O133" s="301"/>
      <c r="P133" s="301"/>
      <c r="Q133" s="300"/>
      <c r="R133" s="302"/>
      <c r="S133" s="302"/>
      <c r="T133" s="302"/>
      <c r="U133" s="302"/>
      <c r="V133" s="302"/>
      <c r="W133" s="302"/>
      <c r="X133" s="302"/>
      <c r="Y133" s="302"/>
      <c r="Z133" s="302"/>
      <c r="AA133" s="302"/>
      <c r="AB133" s="27" t="s">
        <v>88</v>
      </c>
    </row>
    <row r="134" spans="1:28" ht="12.75" customHeight="1" x14ac:dyDescent="0.2">
      <c r="A134" s="7"/>
      <c r="B134" s="303"/>
      <c r="C134" s="303"/>
      <c r="D134" s="303"/>
      <c r="E134" s="303"/>
      <c r="F134" s="303"/>
      <c r="G134" s="303"/>
      <c r="H134" s="303"/>
      <c r="I134" s="303"/>
      <c r="J134" s="46"/>
      <c r="K134" s="304"/>
      <c r="L134" s="304"/>
      <c r="M134" s="304"/>
      <c r="N134" s="304"/>
      <c r="O134" s="305"/>
      <c r="P134" s="305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28" t="s">
        <v>88</v>
      </c>
    </row>
    <row r="135" spans="1:28" ht="12.75" customHeight="1" x14ac:dyDescent="0.2">
      <c r="A135" s="7"/>
      <c r="B135" s="29"/>
      <c r="C135" s="29"/>
      <c r="D135" s="29"/>
      <c r="E135" s="29"/>
      <c r="F135" s="29"/>
      <c r="G135" s="29"/>
      <c r="H135" s="29"/>
      <c r="I135" s="29" t="s">
        <v>113</v>
      </c>
      <c r="J135" s="46"/>
      <c r="K135" s="30"/>
      <c r="L135" s="30"/>
      <c r="M135" s="30"/>
      <c r="N135" s="30"/>
      <c r="O135" s="31"/>
      <c r="P135" s="31"/>
      <c r="Q135" s="30"/>
      <c r="R135" s="30"/>
      <c r="S135" s="30"/>
      <c r="T135" s="30"/>
      <c r="U135" s="30"/>
      <c r="V135" s="30"/>
      <c r="W135" s="30"/>
      <c r="AB135" s="10"/>
    </row>
    <row r="136" spans="1:28" ht="12.75" customHeight="1" x14ac:dyDescent="0.2">
      <c r="A136" s="7"/>
      <c r="B136" s="29"/>
      <c r="C136" s="29"/>
      <c r="D136" s="29"/>
      <c r="E136" s="29"/>
      <c r="F136" s="29"/>
      <c r="G136" s="29"/>
      <c r="H136" s="29"/>
      <c r="I136" s="29"/>
      <c r="J136" s="46"/>
      <c r="K136" s="30"/>
      <c r="L136" s="30"/>
      <c r="M136" s="30"/>
      <c r="N136" s="30"/>
      <c r="O136" s="31"/>
      <c r="P136" s="31"/>
      <c r="Q136" s="30"/>
      <c r="R136" s="30"/>
      <c r="S136" s="30"/>
      <c r="T136" s="30"/>
      <c r="U136" s="30"/>
      <c r="V136" s="30"/>
      <c r="W136" s="30"/>
    </row>
    <row r="137" spans="1:28" ht="12.75" customHeight="1" x14ac:dyDescent="0.2">
      <c r="A137" s="7"/>
      <c r="B137" s="29"/>
      <c r="C137" s="29"/>
      <c r="D137" s="29"/>
      <c r="E137" s="29"/>
      <c r="F137" s="29"/>
      <c r="G137" s="29"/>
      <c r="H137" s="29"/>
      <c r="I137" s="29" t="s">
        <v>113</v>
      </c>
      <c r="J137" s="46"/>
      <c r="K137" s="30"/>
      <c r="L137" s="30"/>
      <c r="M137" s="30"/>
      <c r="N137" s="30"/>
      <c r="O137" s="31"/>
      <c r="P137" s="31"/>
      <c r="Q137" s="30"/>
      <c r="R137" s="30"/>
      <c r="S137" s="30"/>
      <c r="T137" s="30"/>
      <c r="U137" s="30"/>
      <c r="V137" s="30"/>
      <c r="W137" s="30"/>
    </row>
    <row r="138" spans="1:28" ht="12.75" customHeight="1" x14ac:dyDescent="0.2">
      <c r="A138" s="7"/>
      <c r="B138" s="29"/>
      <c r="C138" s="29"/>
      <c r="D138" s="29"/>
      <c r="E138" s="29"/>
      <c r="F138" s="29"/>
      <c r="G138" s="29"/>
      <c r="H138" s="29"/>
      <c r="I138" s="29"/>
      <c r="J138" s="46"/>
      <c r="K138" s="30"/>
      <c r="L138" s="30"/>
      <c r="M138" s="30"/>
      <c r="N138" s="30"/>
      <c r="O138" s="31"/>
      <c r="P138" s="31"/>
      <c r="Q138" s="30"/>
      <c r="R138" s="30"/>
      <c r="S138" s="30"/>
      <c r="T138" s="30"/>
      <c r="U138" s="30"/>
      <c r="V138" s="30"/>
      <c r="W138" s="30"/>
    </row>
    <row r="139" spans="1:28" ht="12.75" customHeight="1" x14ac:dyDescent="0.2">
      <c r="A139" s="7"/>
      <c r="B139" s="29"/>
      <c r="C139" s="29"/>
      <c r="D139" s="29"/>
      <c r="E139" s="29"/>
      <c r="F139" s="29"/>
      <c r="G139" s="29"/>
      <c r="H139" s="29"/>
      <c r="I139" s="29"/>
      <c r="J139" s="46"/>
      <c r="K139" s="30"/>
      <c r="L139" s="30"/>
      <c r="M139" s="30"/>
      <c r="N139" s="30"/>
      <c r="O139" s="31"/>
      <c r="P139" s="31"/>
      <c r="Q139" s="30"/>
      <c r="R139" s="30"/>
      <c r="S139" s="30"/>
      <c r="T139" s="30"/>
      <c r="U139" s="30"/>
      <c r="V139" s="30"/>
      <c r="W139" s="30"/>
    </row>
    <row r="140" spans="1:28" ht="12.75" customHeight="1" x14ac:dyDescent="0.2">
      <c r="A140" s="7"/>
      <c r="B140" s="29"/>
      <c r="C140" s="29"/>
      <c r="D140" s="29"/>
      <c r="E140" s="29"/>
      <c r="F140" s="29"/>
      <c r="G140" s="29"/>
      <c r="H140" s="29"/>
      <c r="I140" s="29"/>
      <c r="J140" s="46"/>
      <c r="K140" s="30"/>
      <c r="L140" s="30"/>
      <c r="M140" s="30"/>
      <c r="N140" s="30"/>
      <c r="O140" s="31"/>
      <c r="P140" s="31"/>
      <c r="Q140" s="30"/>
      <c r="R140" s="30"/>
      <c r="S140" s="30"/>
      <c r="T140" s="30"/>
      <c r="U140" s="30"/>
      <c r="V140" s="30"/>
      <c r="W140" s="30"/>
    </row>
    <row r="141" spans="1:28" ht="12.75" customHeight="1" x14ac:dyDescent="0.2">
      <c r="A141" s="7"/>
      <c r="B141" s="33"/>
      <c r="C141" s="33"/>
      <c r="D141" s="33"/>
      <c r="E141" s="33"/>
      <c r="F141" s="33"/>
      <c r="G141" s="33"/>
      <c r="H141" s="33"/>
      <c r="I141" s="33"/>
      <c r="J141" s="46"/>
      <c r="K141" s="30"/>
      <c r="L141" s="30"/>
      <c r="M141" s="30"/>
      <c r="N141" s="30"/>
      <c r="O141" s="31"/>
      <c r="P141" s="31"/>
      <c r="Q141" s="30"/>
      <c r="R141" s="30"/>
      <c r="S141" s="30"/>
      <c r="T141" s="30"/>
      <c r="U141" s="30"/>
      <c r="V141" s="30"/>
      <c r="W141" s="30"/>
    </row>
  </sheetData>
  <mergeCells count="80">
    <mergeCell ref="F91:J91"/>
    <mergeCell ref="S91:V91"/>
    <mergeCell ref="B66:J66"/>
    <mergeCell ref="S66:V66"/>
    <mergeCell ref="D68:J68"/>
    <mergeCell ref="S68:V68"/>
    <mergeCell ref="F70:J70"/>
    <mergeCell ref="S70:V70"/>
    <mergeCell ref="F49:J49"/>
    <mergeCell ref="S49:V49"/>
    <mergeCell ref="D55:J55"/>
    <mergeCell ref="S55:V55"/>
    <mergeCell ref="E56:J56"/>
    <mergeCell ref="S56:V56"/>
    <mergeCell ref="G94:J94"/>
    <mergeCell ref="S94:V94"/>
    <mergeCell ref="F57:J57"/>
    <mergeCell ref="S57:V57"/>
    <mergeCell ref="G60:J60"/>
    <mergeCell ref="S60:V60"/>
    <mergeCell ref="G72:J72"/>
    <mergeCell ref="S72:V72"/>
    <mergeCell ref="B76:J76"/>
    <mergeCell ref="S76:V76"/>
    <mergeCell ref="G109:J109"/>
    <mergeCell ref="S109:V109"/>
    <mergeCell ref="F111:J111"/>
    <mergeCell ref="S111:V111"/>
    <mergeCell ref="G112:J112"/>
    <mergeCell ref="S112:V112"/>
    <mergeCell ref="D105:J105"/>
    <mergeCell ref="S105:V105"/>
    <mergeCell ref="E106:J106"/>
    <mergeCell ref="S106:V106"/>
    <mergeCell ref="F107:J107"/>
    <mergeCell ref="S107:V107"/>
    <mergeCell ref="G42:J42"/>
    <mergeCell ref="S42:V42"/>
    <mergeCell ref="B104:J104"/>
    <mergeCell ref="S104:V104"/>
    <mergeCell ref="D89:J89"/>
    <mergeCell ref="S89:V89"/>
    <mergeCell ref="E90:J90"/>
    <mergeCell ref="S90:V90"/>
    <mergeCell ref="E48:J48"/>
    <mergeCell ref="S48:V48"/>
    <mergeCell ref="B38:J38"/>
    <mergeCell ref="S38:V38"/>
    <mergeCell ref="D39:J39"/>
    <mergeCell ref="S39:V39"/>
    <mergeCell ref="E69:J69"/>
    <mergeCell ref="S69:V69"/>
    <mergeCell ref="E40:J40"/>
    <mergeCell ref="S40:V40"/>
    <mergeCell ref="F41:J41"/>
    <mergeCell ref="S41:V41"/>
    <mergeCell ref="G28:J28"/>
    <mergeCell ref="S28:V28"/>
    <mergeCell ref="G31:J31"/>
    <mergeCell ref="S31:V31"/>
    <mergeCell ref="G36:J36"/>
    <mergeCell ref="S36:V36"/>
    <mergeCell ref="D25:J25"/>
    <mergeCell ref="S25:V25"/>
    <mergeCell ref="E26:J26"/>
    <mergeCell ref="S26:V26"/>
    <mergeCell ref="F27:J27"/>
    <mergeCell ref="S27:V27"/>
    <mergeCell ref="E13:J13"/>
    <mergeCell ref="S13:V13"/>
    <mergeCell ref="F15:J15"/>
    <mergeCell ref="S15:V15"/>
    <mergeCell ref="G18:J18"/>
    <mergeCell ref="S18:V18"/>
    <mergeCell ref="B10:J10"/>
    <mergeCell ref="B11:J11"/>
    <mergeCell ref="S11:V11"/>
    <mergeCell ref="Y2:AA4"/>
    <mergeCell ref="D12:J12"/>
    <mergeCell ref="S12:V12"/>
  </mergeCells>
  <pageMargins left="0.70866141732283472" right="0.70866141732283472" top="0.74803149606299213" bottom="0.74803149606299213" header="0.31496062992125984" footer="0.31496062992125984"/>
  <pageSetup paperSize="9" scale="88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2018-11-13T06:10:05Z</cp:lastPrinted>
  <dcterms:created xsi:type="dcterms:W3CDTF">2017-01-12T04:27:35Z</dcterms:created>
  <dcterms:modified xsi:type="dcterms:W3CDTF">2018-11-18T14:34:12Z</dcterms:modified>
</cp:coreProperties>
</file>