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Лист1!$K$75</definedName>
    <definedName name="_Hlk497151747" localSheetId="0">Лист1!$B$15</definedName>
    <definedName name="_Hlk497152009" localSheetId="0">Лист1!$B$27</definedName>
    <definedName name="_Hlk497153494" localSheetId="0">Лист1!$B$38</definedName>
    <definedName name="_Hlk497153550" localSheetId="0">Лист1!$B$47</definedName>
    <definedName name="_Hlk497153653" localSheetId="0">Лист1!$B$62</definedName>
    <definedName name="_Hlk497154046" localSheetId="0">Лист1!$B$69</definedName>
    <definedName name="_Hlk497154318" localSheetId="0">Лист1!$B$75</definedName>
    <definedName name="_Hlk497154380" localSheetId="0">Лист1!$B$77</definedName>
    <definedName name="_Hlk497154427" localSheetId="0">Лист1!$B$82</definedName>
    <definedName name="_Hlk497154503" localSheetId="0">Лист1!$B$84</definedName>
    <definedName name="_Hlk497154602" localSheetId="0">Лист1!$B$89</definedName>
    <definedName name="OLE_LINK106" localSheetId="0">Лист1!$D$82</definedName>
    <definedName name="OLE_LINK78" localSheetId="0">Лист1!$K$55</definedName>
  </definedNames>
  <calcPr calcId="152511"/>
</workbook>
</file>

<file path=xl/calcChain.xml><?xml version="1.0" encoding="utf-8"?>
<calcChain xmlns="http://schemas.openxmlformats.org/spreadsheetml/2006/main">
  <c r="L41" i="1" l="1"/>
  <c r="L17" i="1" s="1"/>
  <c r="L44" i="1"/>
  <c r="L43" i="1"/>
  <c r="L48" i="1"/>
  <c r="L49" i="1"/>
  <c r="L55" i="1"/>
  <c r="L58" i="1"/>
  <c r="L60" i="1"/>
  <c r="L66" i="1"/>
  <c r="L62" i="1" s="1"/>
  <c r="L67" i="1"/>
  <c r="L69" i="1"/>
  <c r="L71" i="1"/>
  <c r="L73" i="1"/>
  <c r="L75" i="1"/>
  <c r="M66" i="1"/>
  <c r="M62" i="1" s="1"/>
  <c r="M67" i="1"/>
  <c r="M69" i="1"/>
  <c r="M71" i="1"/>
  <c r="M73" i="1"/>
  <c r="M75" i="1"/>
  <c r="N66" i="1"/>
  <c r="N62" i="1" s="1"/>
  <c r="N67" i="1"/>
  <c r="N69" i="1"/>
  <c r="N71" i="1"/>
  <c r="N73" i="1"/>
  <c r="N75" i="1"/>
  <c r="K75" i="1"/>
  <c r="K66" i="1"/>
  <c r="N81" i="1"/>
  <c r="N77" i="1" s="1"/>
  <c r="M81" i="1"/>
  <c r="M77" i="1" s="1"/>
  <c r="L81" i="1"/>
  <c r="L77" i="1" s="1"/>
  <c r="N82" i="1"/>
  <c r="M82" i="1"/>
  <c r="L82" i="1"/>
  <c r="K82" i="1"/>
  <c r="N84" i="1"/>
  <c r="M84" i="1"/>
  <c r="L84" i="1"/>
  <c r="L89" i="1"/>
  <c r="M89" i="1"/>
  <c r="N89" i="1"/>
  <c r="L38" i="1" l="1"/>
  <c r="L19" i="1"/>
  <c r="M19" i="1"/>
  <c r="M15" i="1" s="1"/>
  <c r="L15" i="1"/>
</calcChain>
</file>

<file path=xl/sharedStrings.xml><?xml version="1.0" encoding="utf-8"?>
<sst xmlns="http://schemas.openxmlformats.org/spreadsheetml/2006/main" count="230" uniqueCount="82">
  <si>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</si>
  <si>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</si>
  <si>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</si>
  <si>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</si>
  <si>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</si>
  <si>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</si>
  <si>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</si>
  <si>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</si>
  <si>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</si>
  <si>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</si>
  <si>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</si>
  <si>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</si>
  <si>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2017 -2021 годы»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</si>
  <si>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</si>
  <si>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</si>
  <si>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</si>
  <si>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</si>
  <si>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</si>
  <si>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</si>
  <si>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</si>
  <si>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</si>
  <si>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</si>
  <si>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</si>
  <si>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</si>
  <si>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</si>
  <si>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</si>
  <si>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</si>
  <si>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</si>
  <si>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</si>
  <si>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r>
      <t>Обеспечение пожарной безопасности на территории муниципального образования</t>
    </r>
    <r>
      <rPr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Саракташский поссовет</t>
    </r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</si>
  <si>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</si>
  <si>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</si>
  <si>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</si>
  <si>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</si>
  <si>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</si>
  <si>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</si>
  <si>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</si>
  <si>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</si>
  <si>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</si>
  <si>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</si>
  <si>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</si>
  <si>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</si>
  <si>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</si>
  <si>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</si>
  <si>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</si>
  <si>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</si>
  <si>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</si>
  <si>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</si>
  <si>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</si>
  <si>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</si>
  <si>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</si>
  <si>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</si>
  <si>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</si>
  <si>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</si>
  <si>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</si>
  <si>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</si>
  <si>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</si>
  <si>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</si>
  <si>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</si>
  <si>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</si>
  <si>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</si>
  <si>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</si>
  <si>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</si>
  <si>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</si>
  <si>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</si>
  <si>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</si>
  <si>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</si>
  <si>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</si>
  <si>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</si>
  <si>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</si>
  <si>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</si>
  <si>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</si>
  <si>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</si>
  <si>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</si>
  <si>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</si>
  <si>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>0102</t>
  </si>
  <si>
    <t>0104</t>
  </si>
  <si>
    <t>0310</t>
  </si>
  <si>
    <t>0503</t>
  </si>
  <si>
    <t>0801</t>
  </si>
  <si>
    <t xml:space="preserve">                                                                                                                                                                Приложение № 3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"Реализация муниципальной политики  на территории муниципального образования Саракташский поссовет Саракташского района  Оренбургской области на 2017-2021 годы" </t>
  </si>
  <si>
    <t xml:space="preserve">                                                                                                                                                                                                      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</si>
</sst>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7"/>
  <sheetViews>
    <sheetView tabSelected="1" workbookViewId="0"/>
  </sheetViews>
  <sheetFormatPr defaultRowHeight="11.25" x14ac:dyDescent="0.2"/>
  <cols>
    <col min="1" max="1" width="5.1640625" customWidth="1"/>
    <col min="2" max="2" width="7.1640625" customWidth="1"/>
    <col min="3" max="3" width="15.83203125" customWidth="1"/>
    <col min="4" max="4" width="31.5" customWidth="1"/>
    <col min="5" max="5" width="20.83203125" customWidth="1"/>
    <col min="6" max="6" width="6.83203125" customWidth="1"/>
    <col min="7" max="7" width="7.83203125" style="17" customWidth="1"/>
    <col min="8" max="8" width="15" style="32" customWidth="1"/>
    <col min="9" max="9" width="12.83203125" customWidth="1"/>
    <col min="10" max="10" width="9.33203125" hidden="1" customWidth="1"/>
    <col min="11" max="11" width="12.5" customWidth="1"/>
    <col min="12" max="12" width="12.33203125" style="29" customWidth="1"/>
    <col min="13" max="14" width="12.1640625" customWidth="1"/>
    <col min="15" max="15" width="14.83203125" customWidth="1"/>
  </cols>
  <sheetData>
    <row r="1" spans="2:17" x14ac:dyDescent="0.2">
      <c r="B1" s="33"/>
      <c r="C1" s="33"/>
      <c r="D1" s="33"/>
      <c r="E1" s="33"/>
      <c r="F1" s="33"/>
      <c r="G1" s="34"/>
      <c r="H1" s="33"/>
      <c r="I1" s="33"/>
      <c r="J1" s="33"/>
      <c r="K1" s="33"/>
      <c r="M1" s="33"/>
      <c r="N1" s="33"/>
    </row>
    <row r="2" spans="2:17" ht="12.75" x14ac:dyDescent="0.2">
      <c r="B2" s="58" t="s">
        <v>80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"/>
      <c r="P2" s="1"/>
      <c r="Q2" s="1"/>
    </row>
    <row r="3" spans="2:17" ht="12.75" x14ac:dyDescent="0.2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"/>
      <c r="P3" s="1"/>
      <c r="Q3" s="1"/>
    </row>
    <row r="4" spans="2:17" ht="16.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1"/>
      <c r="P4" s="1"/>
      <c r="Q4" s="1"/>
    </row>
    <row r="5" spans="2:17" ht="17.25" customHeight="1" x14ac:dyDescent="0.2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"/>
      <c r="P5" s="1"/>
      <c r="Q5" s="1"/>
    </row>
    <row r="6" spans="2:17" ht="18" customHeight="1" x14ac:dyDescent="0.2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"/>
      <c r="P6" s="1"/>
      <c r="Q6" s="1"/>
    </row>
    <row r="7" spans="2:17" ht="18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"/>
      <c r="P7" s="1"/>
      <c r="Q7" s="1"/>
    </row>
    <row r="8" spans="2:17" ht="97.5" hidden="1" customHeight="1" x14ac:dyDescent="0.2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1"/>
      <c r="P8" s="1"/>
      <c r="Q8" s="1"/>
    </row>
    <row r="9" spans="2:17" ht="12.75" x14ac:dyDescent="0.2">
      <c r="B9" s="62" t="s">
        <v>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1"/>
      <c r="P9" s="1"/>
      <c r="Q9" s="1"/>
    </row>
    <row r="10" spans="2:17" ht="21" customHeight="1" x14ac:dyDescent="0.2">
      <c r="B10" s="62" t="s">
        <v>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"/>
      <c r="P10" s="1"/>
      <c r="Q10" s="1"/>
    </row>
    <row r="11" spans="2:17" ht="18" customHeight="1" x14ac:dyDescent="0.2">
      <c r="B11" s="64" t="s">
        <v>81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"/>
      <c r="P11" s="1"/>
      <c r="Q11" s="1"/>
    </row>
    <row r="12" spans="2:17" ht="36" customHeight="1" x14ac:dyDescent="0.2">
      <c r="B12" s="42" t="s">
        <v>2</v>
      </c>
      <c r="C12" s="42" t="s">
        <v>3</v>
      </c>
      <c r="D12" s="42" t="s">
        <v>4</v>
      </c>
      <c r="E12" s="42" t="s">
        <v>5</v>
      </c>
      <c r="F12" s="42" t="s">
        <v>6</v>
      </c>
      <c r="G12" s="42"/>
      <c r="H12" s="42"/>
      <c r="I12" s="5"/>
      <c r="J12" s="41" t="s">
        <v>7</v>
      </c>
      <c r="K12" s="41"/>
      <c r="L12" s="41"/>
      <c r="M12" s="41"/>
      <c r="N12" s="41"/>
      <c r="O12" s="1"/>
      <c r="P12" s="1"/>
      <c r="Q12" s="1"/>
    </row>
    <row r="13" spans="2:17" ht="45.75" customHeight="1" x14ac:dyDescent="0.2">
      <c r="B13" s="42"/>
      <c r="C13" s="42"/>
      <c r="D13" s="42"/>
      <c r="E13" s="42"/>
      <c r="F13" s="4" t="s">
        <v>8</v>
      </c>
      <c r="G13" s="13" t="s">
        <v>9</v>
      </c>
      <c r="H13" s="22" t="s">
        <v>10</v>
      </c>
      <c r="I13" s="4">
        <v>2017</v>
      </c>
      <c r="J13" s="4"/>
      <c r="K13" s="4">
        <v>2018</v>
      </c>
      <c r="L13" s="24">
        <v>2019</v>
      </c>
      <c r="M13" s="4">
        <v>2020</v>
      </c>
      <c r="N13" s="4">
        <v>2021</v>
      </c>
      <c r="O13" s="1"/>
      <c r="P13" s="1"/>
      <c r="Q13" s="1"/>
    </row>
    <row r="14" spans="2:17" ht="12.75" x14ac:dyDescent="0.2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11">
        <v>6</v>
      </c>
      <c r="H14" s="18">
        <v>7</v>
      </c>
      <c r="I14" s="5">
        <v>8</v>
      </c>
      <c r="J14" s="5"/>
      <c r="K14" s="5">
        <v>9</v>
      </c>
      <c r="L14" s="25">
        <v>10</v>
      </c>
      <c r="M14" s="5">
        <v>11</v>
      </c>
      <c r="N14" s="5">
        <v>12</v>
      </c>
      <c r="O14" s="1"/>
      <c r="P14" s="1"/>
      <c r="Q14" s="1"/>
    </row>
    <row r="15" spans="2:17" ht="19.5" customHeight="1" x14ac:dyDescent="0.2">
      <c r="B15" s="35">
        <v>1</v>
      </c>
      <c r="C15" s="37" t="s">
        <v>11</v>
      </c>
      <c r="D15" s="38" t="s">
        <v>12</v>
      </c>
      <c r="E15" s="6" t="s">
        <v>13</v>
      </c>
      <c r="F15" s="7">
        <v>134</v>
      </c>
      <c r="G15" s="14" t="s">
        <v>14</v>
      </c>
      <c r="H15" s="7">
        <v>6400000000</v>
      </c>
      <c r="I15" s="6">
        <v>1030.0999999999999</v>
      </c>
      <c r="J15" s="6"/>
      <c r="K15" s="6">
        <v>78878.2</v>
      </c>
      <c r="L15" s="26">
        <f>L17+L19</f>
        <v>85061.200000000012</v>
      </c>
      <c r="M15" s="6">
        <f>M19</f>
        <v>67606.8</v>
      </c>
      <c r="N15" s="6">
        <v>70920.399999999994</v>
      </c>
      <c r="O15" s="1"/>
      <c r="P15" s="1"/>
      <c r="Q15" s="1"/>
    </row>
    <row r="16" spans="2:17" ht="25.5" x14ac:dyDescent="0.2">
      <c r="B16" s="36"/>
      <c r="C16" s="37"/>
      <c r="D16" s="39"/>
      <c r="E16" s="8" t="s">
        <v>15</v>
      </c>
      <c r="F16" s="5">
        <v>134</v>
      </c>
      <c r="G16" s="11" t="s">
        <v>14</v>
      </c>
      <c r="H16" s="18">
        <v>6400000000</v>
      </c>
      <c r="I16" s="8">
        <v>0</v>
      </c>
      <c r="J16" s="8"/>
      <c r="K16" s="8">
        <v>2326</v>
      </c>
      <c r="L16" s="25">
        <v>0</v>
      </c>
      <c r="M16" s="8">
        <v>0</v>
      </c>
      <c r="N16" s="8">
        <v>0</v>
      </c>
      <c r="O16" s="1"/>
      <c r="P16" s="1"/>
      <c r="Q16" s="1"/>
    </row>
    <row r="17" spans="2:17" ht="12.75" x14ac:dyDescent="0.2">
      <c r="B17" s="36"/>
      <c r="C17" s="37"/>
      <c r="D17" s="39"/>
      <c r="E17" s="8" t="s">
        <v>16</v>
      </c>
      <c r="F17" s="5">
        <v>134</v>
      </c>
      <c r="G17" s="11" t="s">
        <v>14</v>
      </c>
      <c r="H17" s="18">
        <v>6400000000</v>
      </c>
      <c r="I17" s="8">
        <v>0</v>
      </c>
      <c r="J17" s="8"/>
      <c r="K17" s="8">
        <v>12224.1</v>
      </c>
      <c r="L17" s="25">
        <f>L41</f>
        <v>8878.6</v>
      </c>
      <c r="M17" s="8">
        <v>0</v>
      </c>
      <c r="N17" s="8">
        <v>0</v>
      </c>
      <c r="O17" s="1"/>
      <c r="P17" s="1"/>
      <c r="Q17" s="1"/>
    </row>
    <row r="18" spans="2:17" ht="12.75" x14ac:dyDescent="0.2">
      <c r="B18" s="36"/>
      <c r="C18" s="37"/>
      <c r="D18" s="39"/>
      <c r="E18" s="8" t="s">
        <v>17</v>
      </c>
      <c r="F18" s="5">
        <v>134</v>
      </c>
      <c r="G18" s="11" t="s">
        <v>14</v>
      </c>
      <c r="H18" s="18">
        <v>6400000000</v>
      </c>
      <c r="I18" s="8">
        <v>0</v>
      </c>
      <c r="J18" s="8"/>
      <c r="K18" s="8">
        <v>0</v>
      </c>
      <c r="L18" s="25">
        <v>0</v>
      </c>
      <c r="M18" s="8">
        <v>0</v>
      </c>
      <c r="N18" s="8">
        <v>0</v>
      </c>
      <c r="O18" s="1"/>
      <c r="P18" s="1"/>
      <c r="Q18" s="1"/>
    </row>
    <row r="19" spans="2:17" ht="54" customHeight="1" x14ac:dyDescent="0.2">
      <c r="B19" s="36"/>
      <c r="C19" s="37"/>
      <c r="D19" s="40"/>
      <c r="E19" s="8" t="s">
        <v>18</v>
      </c>
      <c r="F19" s="5">
        <v>134</v>
      </c>
      <c r="G19" s="11" t="s">
        <v>14</v>
      </c>
      <c r="H19" s="18">
        <v>6400000000</v>
      </c>
      <c r="I19" s="8">
        <v>1030.0999999999999</v>
      </c>
      <c r="J19" s="8"/>
      <c r="K19" s="8">
        <v>64328.1</v>
      </c>
      <c r="L19" s="25">
        <f>L24+L43+L66+L81+L96+L37</f>
        <v>76182.600000000006</v>
      </c>
      <c r="M19" s="8">
        <f>M24+M35+M43+M66+M81</f>
        <v>67606.8</v>
      </c>
      <c r="N19" s="8">
        <v>70920.399999999994</v>
      </c>
      <c r="O19" s="1"/>
      <c r="P19" s="1"/>
      <c r="Q19" s="1"/>
    </row>
    <row r="20" spans="2:17" ht="21" customHeight="1" x14ac:dyDescent="0.2">
      <c r="B20" s="44">
        <v>2</v>
      </c>
      <c r="C20" s="44" t="s">
        <v>19</v>
      </c>
      <c r="D20" s="45" t="s">
        <v>20</v>
      </c>
      <c r="E20" s="8" t="s">
        <v>21</v>
      </c>
      <c r="F20" s="9">
        <v>134</v>
      </c>
      <c r="G20" s="15" t="s">
        <v>14</v>
      </c>
      <c r="H20" s="20">
        <v>6410000000</v>
      </c>
      <c r="I20" s="10">
        <v>1030.0999999999999</v>
      </c>
      <c r="J20" s="10"/>
      <c r="K20" s="10">
        <v>7720.4</v>
      </c>
      <c r="L20" s="27">
        <v>9457.7000000000007</v>
      </c>
      <c r="M20" s="10">
        <v>9507.2000000000007</v>
      </c>
      <c r="N20" s="10">
        <v>9507.2000000000007</v>
      </c>
      <c r="O20" s="1"/>
      <c r="P20" s="1"/>
      <c r="Q20" s="1"/>
    </row>
    <row r="21" spans="2:17" ht="18.75" customHeight="1" x14ac:dyDescent="0.2">
      <c r="B21" s="44"/>
      <c r="C21" s="44"/>
      <c r="D21" s="46"/>
      <c r="E21" s="8" t="s">
        <v>15</v>
      </c>
      <c r="F21" s="5">
        <v>134</v>
      </c>
      <c r="G21" s="11" t="s">
        <v>14</v>
      </c>
      <c r="H21" s="18">
        <v>6410000000</v>
      </c>
      <c r="I21" s="8">
        <v>0</v>
      </c>
      <c r="J21" s="8"/>
      <c r="K21" s="8">
        <v>0</v>
      </c>
      <c r="L21" s="25">
        <v>0</v>
      </c>
      <c r="M21" s="8">
        <v>0</v>
      </c>
      <c r="N21" s="8">
        <v>0</v>
      </c>
      <c r="O21" s="1"/>
      <c r="P21" s="1"/>
      <c r="Q21" s="1"/>
    </row>
    <row r="22" spans="2:17" ht="18" customHeight="1" x14ac:dyDescent="0.2">
      <c r="B22" s="44"/>
      <c r="C22" s="44"/>
      <c r="D22" s="46"/>
      <c r="E22" s="8" t="s">
        <v>16</v>
      </c>
      <c r="F22" s="5">
        <v>134</v>
      </c>
      <c r="G22" s="11" t="s">
        <v>14</v>
      </c>
      <c r="H22" s="18">
        <v>6410000000</v>
      </c>
      <c r="I22" s="8">
        <v>0</v>
      </c>
      <c r="J22" s="8"/>
      <c r="K22" s="8">
        <v>0</v>
      </c>
      <c r="L22" s="25">
        <v>0</v>
      </c>
      <c r="M22" s="8">
        <v>0</v>
      </c>
      <c r="N22" s="8">
        <v>0</v>
      </c>
      <c r="O22" s="1"/>
      <c r="P22" s="1"/>
      <c r="Q22" s="1"/>
    </row>
    <row r="23" spans="2:17" ht="18.75" customHeight="1" x14ac:dyDescent="0.2">
      <c r="B23" s="44"/>
      <c r="C23" s="44"/>
      <c r="D23" s="46"/>
      <c r="E23" s="8" t="s">
        <v>17</v>
      </c>
      <c r="F23" s="5">
        <v>134</v>
      </c>
      <c r="G23" s="11" t="s">
        <v>14</v>
      </c>
      <c r="H23" s="18">
        <v>6410000000</v>
      </c>
      <c r="I23" s="8">
        <v>0</v>
      </c>
      <c r="J23" s="8"/>
      <c r="K23" s="8">
        <v>0</v>
      </c>
      <c r="L23" s="25">
        <v>0</v>
      </c>
      <c r="M23" s="8">
        <v>0</v>
      </c>
      <c r="N23" s="8">
        <v>0</v>
      </c>
      <c r="O23" s="1"/>
      <c r="P23" s="1"/>
      <c r="Q23" s="1"/>
    </row>
    <row r="24" spans="2:17" ht="52.5" customHeight="1" x14ac:dyDescent="0.2">
      <c r="B24" s="44"/>
      <c r="C24" s="44"/>
      <c r="D24" s="47"/>
      <c r="E24" s="8" t="s">
        <v>18</v>
      </c>
      <c r="F24" s="5">
        <v>134</v>
      </c>
      <c r="G24" s="11" t="s">
        <v>14</v>
      </c>
      <c r="H24" s="18">
        <v>6410000000</v>
      </c>
      <c r="I24" s="8">
        <v>1030.0999999999999</v>
      </c>
      <c r="J24" s="8"/>
      <c r="K24" s="8">
        <v>7720.4</v>
      </c>
      <c r="L24" s="25">
        <v>9457.7000000000007</v>
      </c>
      <c r="M24" s="8">
        <v>9507.2000000000007</v>
      </c>
      <c r="N24" s="8">
        <v>9507.2000000000007</v>
      </c>
      <c r="O24" s="1"/>
      <c r="P24" s="1"/>
      <c r="Q24" s="1"/>
    </row>
    <row r="25" spans="2:17" ht="21" customHeight="1" x14ac:dyDescent="0.2">
      <c r="B25" s="43">
        <v>3</v>
      </c>
      <c r="C25" s="43" t="s">
        <v>22</v>
      </c>
      <c r="D25" s="43" t="s">
        <v>23</v>
      </c>
      <c r="E25" s="8" t="s">
        <v>21</v>
      </c>
      <c r="F25" s="5">
        <v>134</v>
      </c>
      <c r="G25" s="19" t="s">
        <v>75</v>
      </c>
      <c r="H25" s="18">
        <v>6410010010</v>
      </c>
      <c r="I25" s="8">
        <v>114.5</v>
      </c>
      <c r="J25" s="8"/>
      <c r="K25" s="8">
        <v>833.2</v>
      </c>
      <c r="L25" s="25">
        <v>872.3</v>
      </c>
      <c r="M25" s="8">
        <v>900</v>
      </c>
      <c r="N25" s="8">
        <v>900</v>
      </c>
      <c r="O25" s="1"/>
      <c r="P25" s="1"/>
      <c r="Q25" s="1"/>
    </row>
    <row r="26" spans="2:17" ht="33" customHeight="1" x14ac:dyDescent="0.2">
      <c r="B26" s="43"/>
      <c r="C26" s="43"/>
      <c r="D26" s="43"/>
      <c r="E26" s="8" t="s">
        <v>18</v>
      </c>
      <c r="F26" s="5">
        <v>134</v>
      </c>
      <c r="G26" s="19" t="s">
        <v>75</v>
      </c>
      <c r="H26" s="18">
        <v>6410010010</v>
      </c>
      <c r="I26" s="8">
        <v>114.5</v>
      </c>
      <c r="J26" s="8"/>
      <c r="K26" s="8">
        <v>833.2</v>
      </c>
      <c r="L26" s="25">
        <v>872.3</v>
      </c>
      <c r="M26" s="8">
        <v>900</v>
      </c>
      <c r="N26" s="8">
        <v>900</v>
      </c>
      <c r="O26" s="1"/>
      <c r="P26" s="1"/>
      <c r="Q26" s="1"/>
    </row>
    <row r="27" spans="2:17" ht="23.25" customHeight="1" x14ac:dyDescent="0.2">
      <c r="B27" s="43">
        <v>4</v>
      </c>
      <c r="C27" s="43" t="s">
        <v>24</v>
      </c>
      <c r="D27" s="43" t="s">
        <v>25</v>
      </c>
      <c r="E27" s="8" t="s">
        <v>21</v>
      </c>
      <c r="F27" s="5">
        <v>134</v>
      </c>
      <c r="G27" s="19" t="s">
        <v>76</v>
      </c>
      <c r="H27" s="18">
        <v>6410010020</v>
      </c>
      <c r="I27" s="8">
        <v>915.6</v>
      </c>
      <c r="J27" s="8"/>
      <c r="K27" s="8">
        <v>6887.2</v>
      </c>
      <c r="L27" s="25">
        <v>8555.4</v>
      </c>
      <c r="M27" s="8">
        <v>8577.2000000000007</v>
      </c>
      <c r="N27" s="8">
        <v>8577.2000000000007</v>
      </c>
      <c r="O27" s="1"/>
      <c r="P27" s="1"/>
      <c r="Q27" s="1"/>
    </row>
    <row r="28" spans="2:17" ht="43.5" customHeight="1" x14ac:dyDescent="0.2">
      <c r="B28" s="43"/>
      <c r="C28" s="43"/>
      <c r="D28" s="43"/>
      <c r="E28" s="8" t="s">
        <v>18</v>
      </c>
      <c r="F28" s="5">
        <v>134</v>
      </c>
      <c r="G28" s="19" t="s">
        <v>76</v>
      </c>
      <c r="H28" s="18">
        <v>6410010020</v>
      </c>
      <c r="I28" s="8">
        <v>915.6</v>
      </c>
      <c r="J28" s="8"/>
      <c r="K28" s="8">
        <v>6887.2</v>
      </c>
      <c r="L28" s="25">
        <v>8555.4</v>
      </c>
      <c r="M28" s="8">
        <v>8577.2000000000007</v>
      </c>
      <c r="N28" s="8">
        <v>8577.2000000000007</v>
      </c>
      <c r="O28" s="1"/>
      <c r="P28" s="1"/>
      <c r="Q28" s="1"/>
    </row>
    <row r="29" spans="2:17" ht="41.25" customHeight="1" x14ac:dyDescent="0.2">
      <c r="B29" s="48">
        <v>5</v>
      </c>
      <c r="C29" s="48" t="s">
        <v>26</v>
      </c>
      <c r="D29" s="48" t="s">
        <v>27</v>
      </c>
      <c r="E29" s="8" t="s">
        <v>21</v>
      </c>
      <c r="F29" s="5">
        <v>134</v>
      </c>
      <c r="G29" s="19" t="s">
        <v>76</v>
      </c>
      <c r="H29" s="18">
        <v>6410010020</v>
      </c>
      <c r="I29" s="8">
        <v>0</v>
      </c>
      <c r="J29" s="8"/>
      <c r="K29" s="8"/>
      <c r="L29" s="25">
        <v>30</v>
      </c>
      <c r="M29" s="8">
        <v>30</v>
      </c>
      <c r="N29" s="8">
        <v>30</v>
      </c>
      <c r="O29" s="1"/>
      <c r="P29" s="1"/>
      <c r="Q29" s="1"/>
    </row>
    <row r="30" spans="2:17" ht="46.5" customHeight="1" x14ac:dyDescent="0.2">
      <c r="B30" s="49"/>
      <c r="C30" s="49"/>
      <c r="D30" s="49"/>
      <c r="E30" s="8" t="s">
        <v>18</v>
      </c>
      <c r="F30" s="5">
        <v>134</v>
      </c>
      <c r="G30" s="19" t="s">
        <v>76</v>
      </c>
      <c r="H30" s="18">
        <v>6410010020</v>
      </c>
      <c r="I30" s="8">
        <v>0</v>
      </c>
      <c r="J30" s="8"/>
      <c r="K30" s="8"/>
      <c r="L30" s="25">
        <v>30</v>
      </c>
      <c r="M30" s="8">
        <v>30</v>
      </c>
      <c r="N30" s="8">
        <v>30</v>
      </c>
      <c r="O30" s="1"/>
      <c r="P30" s="1"/>
      <c r="Q30" s="1"/>
    </row>
    <row r="31" spans="2:17" ht="23.25" customHeight="1" x14ac:dyDescent="0.2">
      <c r="B31" s="44">
        <v>6</v>
      </c>
      <c r="C31" s="44" t="s">
        <v>28</v>
      </c>
      <c r="D31" s="45" t="s">
        <v>29</v>
      </c>
      <c r="E31" s="8" t="s">
        <v>21</v>
      </c>
      <c r="F31" s="9">
        <v>134</v>
      </c>
      <c r="G31" s="21" t="s">
        <v>77</v>
      </c>
      <c r="H31" s="20">
        <v>6420000000</v>
      </c>
      <c r="I31" s="10">
        <v>0</v>
      </c>
      <c r="J31" s="10"/>
      <c r="K31" s="10">
        <v>926.2</v>
      </c>
      <c r="L31" s="27">
        <v>1000</v>
      </c>
      <c r="M31" s="10">
        <v>1000</v>
      </c>
      <c r="N31" s="10">
        <v>1000</v>
      </c>
      <c r="O31" s="1"/>
      <c r="P31" s="1"/>
      <c r="Q31" s="1"/>
    </row>
    <row r="32" spans="2:17" ht="25.5" x14ac:dyDescent="0.2">
      <c r="B32" s="44"/>
      <c r="C32" s="44"/>
      <c r="D32" s="46"/>
      <c r="E32" s="8" t="s">
        <v>15</v>
      </c>
      <c r="F32" s="5">
        <v>134</v>
      </c>
      <c r="G32" s="19" t="s">
        <v>77</v>
      </c>
      <c r="H32" s="18">
        <v>6420000000</v>
      </c>
      <c r="I32" s="8">
        <v>0</v>
      </c>
      <c r="J32" s="8"/>
      <c r="K32" s="8">
        <v>0</v>
      </c>
      <c r="L32" s="25">
        <v>0</v>
      </c>
      <c r="M32" s="8">
        <v>0</v>
      </c>
      <c r="N32" s="8">
        <v>0</v>
      </c>
      <c r="O32" s="1"/>
      <c r="P32" s="1"/>
      <c r="Q32" s="1"/>
    </row>
    <row r="33" spans="2:17" ht="17.25" customHeight="1" x14ac:dyDescent="0.2">
      <c r="B33" s="44"/>
      <c r="C33" s="44"/>
      <c r="D33" s="46"/>
      <c r="E33" s="8" t="s">
        <v>16</v>
      </c>
      <c r="F33" s="5">
        <v>134</v>
      </c>
      <c r="G33" s="19" t="s">
        <v>77</v>
      </c>
      <c r="H33" s="18">
        <v>6420000000</v>
      </c>
      <c r="I33" s="8">
        <v>0</v>
      </c>
      <c r="J33" s="8"/>
      <c r="K33" s="8">
        <v>0</v>
      </c>
      <c r="L33" s="25">
        <v>0</v>
      </c>
      <c r="M33" s="8">
        <v>0</v>
      </c>
      <c r="N33" s="8">
        <v>0</v>
      </c>
      <c r="O33" s="1"/>
      <c r="P33" s="1"/>
      <c r="Q33" s="1"/>
    </row>
    <row r="34" spans="2:17" ht="20.25" customHeight="1" x14ac:dyDescent="0.2">
      <c r="B34" s="44"/>
      <c r="C34" s="44"/>
      <c r="D34" s="46"/>
      <c r="E34" s="8" t="s">
        <v>17</v>
      </c>
      <c r="F34" s="5">
        <v>134</v>
      </c>
      <c r="G34" s="19" t="s">
        <v>77</v>
      </c>
      <c r="H34" s="18">
        <v>6420000000</v>
      </c>
      <c r="I34" s="8">
        <v>0</v>
      </c>
      <c r="J34" s="8"/>
      <c r="K34" s="8">
        <v>0</v>
      </c>
      <c r="L34" s="25">
        <v>0</v>
      </c>
      <c r="M34" s="8">
        <v>0</v>
      </c>
      <c r="N34" s="8">
        <v>0</v>
      </c>
      <c r="O34" s="1"/>
      <c r="P34" s="1"/>
      <c r="Q34" s="1"/>
    </row>
    <row r="35" spans="2:17" ht="19.5" customHeight="1" x14ac:dyDescent="0.2">
      <c r="B35" s="44"/>
      <c r="C35" s="44"/>
      <c r="D35" s="47"/>
      <c r="E35" s="8" t="s">
        <v>18</v>
      </c>
      <c r="F35" s="5">
        <v>134</v>
      </c>
      <c r="G35" s="19" t="s">
        <v>77</v>
      </c>
      <c r="H35" s="18">
        <v>6420000000</v>
      </c>
      <c r="I35" s="8">
        <v>0</v>
      </c>
      <c r="J35" s="8"/>
      <c r="K35" s="8">
        <v>926.2</v>
      </c>
      <c r="L35" s="25">
        <v>1000</v>
      </c>
      <c r="M35" s="8">
        <v>1000</v>
      </c>
      <c r="N35" s="8">
        <v>1000</v>
      </c>
      <c r="O35" s="1"/>
      <c r="P35" s="1"/>
      <c r="Q35" s="1"/>
    </row>
    <row r="36" spans="2:17" ht="19.5" customHeight="1" x14ac:dyDescent="0.2">
      <c r="B36" s="43">
        <v>7</v>
      </c>
      <c r="C36" s="43" t="s">
        <v>30</v>
      </c>
      <c r="D36" s="43" t="s">
        <v>31</v>
      </c>
      <c r="E36" s="8" t="s">
        <v>21</v>
      </c>
      <c r="F36" s="5">
        <v>134</v>
      </c>
      <c r="G36" s="19" t="s">
        <v>77</v>
      </c>
      <c r="H36" s="18">
        <v>642095020</v>
      </c>
      <c r="I36" s="8">
        <v>0</v>
      </c>
      <c r="J36" s="8"/>
      <c r="K36" s="8">
        <v>926.2</v>
      </c>
      <c r="L36" s="25">
        <v>1000</v>
      </c>
      <c r="M36" s="8">
        <v>1000</v>
      </c>
      <c r="N36" s="8">
        <v>1000</v>
      </c>
      <c r="O36" s="1"/>
      <c r="P36" s="1"/>
      <c r="Q36" s="1"/>
    </row>
    <row r="37" spans="2:17" ht="18" customHeight="1" x14ac:dyDescent="0.2">
      <c r="B37" s="43"/>
      <c r="C37" s="43"/>
      <c r="D37" s="43"/>
      <c r="E37" s="8" t="s">
        <v>18</v>
      </c>
      <c r="F37" s="5">
        <v>134</v>
      </c>
      <c r="G37" s="19" t="s">
        <v>77</v>
      </c>
      <c r="H37" s="18">
        <v>642095020</v>
      </c>
      <c r="I37" s="8">
        <v>0</v>
      </c>
      <c r="J37" s="8"/>
      <c r="K37" s="8">
        <v>926.2</v>
      </c>
      <c r="L37" s="25">
        <v>1000</v>
      </c>
      <c r="M37" s="8">
        <v>1000</v>
      </c>
      <c r="N37" s="8">
        <v>1000</v>
      </c>
      <c r="O37" s="1"/>
      <c r="P37" s="1"/>
      <c r="Q37" s="1"/>
    </row>
    <row r="38" spans="2:17" ht="16.5" customHeight="1" x14ac:dyDescent="0.2">
      <c r="B38" s="44">
        <v>8</v>
      </c>
      <c r="C38" s="44" t="s">
        <v>32</v>
      </c>
      <c r="D38" s="50" t="s">
        <v>33</v>
      </c>
      <c r="E38" s="43" t="s">
        <v>21</v>
      </c>
      <c r="F38" s="50">
        <v>134</v>
      </c>
      <c r="G38" s="52" t="s">
        <v>74</v>
      </c>
      <c r="H38" s="50">
        <v>6430000000</v>
      </c>
      <c r="I38" s="10">
        <v>0</v>
      </c>
      <c r="J38" s="10"/>
      <c r="K38" s="53">
        <v>24376.7</v>
      </c>
      <c r="L38" s="51">
        <f>L40+L41+L42+L43</f>
        <v>38153.199999999997</v>
      </c>
      <c r="M38" s="10">
        <v>16342.3</v>
      </c>
      <c r="N38" s="44">
        <v>17525.900000000001</v>
      </c>
      <c r="O38" s="1"/>
      <c r="P38" s="1"/>
      <c r="Q38" s="1"/>
    </row>
    <row r="39" spans="2:17" ht="0.75" customHeight="1" x14ac:dyDescent="0.2">
      <c r="B39" s="44"/>
      <c r="C39" s="44"/>
      <c r="D39" s="50"/>
      <c r="E39" s="43"/>
      <c r="F39" s="50"/>
      <c r="G39" s="52"/>
      <c r="H39" s="50"/>
      <c r="I39" s="10"/>
      <c r="J39" s="10"/>
      <c r="K39" s="54"/>
      <c r="L39" s="51"/>
      <c r="M39" s="10"/>
      <c r="N39" s="44"/>
      <c r="O39" s="1"/>
      <c r="P39" s="1"/>
      <c r="Q39" s="1"/>
    </row>
    <row r="40" spans="2:17" ht="27" customHeight="1" x14ac:dyDescent="0.2">
      <c r="B40" s="44"/>
      <c r="C40" s="44"/>
      <c r="D40" s="50"/>
      <c r="E40" s="8" t="s">
        <v>15</v>
      </c>
      <c r="F40" s="5">
        <v>134</v>
      </c>
      <c r="G40" s="19" t="s">
        <v>74</v>
      </c>
      <c r="H40" s="18">
        <v>6430000000</v>
      </c>
      <c r="I40" s="8">
        <v>0</v>
      </c>
      <c r="J40" s="8"/>
      <c r="K40" s="8">
        <v>0</v>
      </c>
      <c r="L40" s="25">
        <v>0</v>
      </c>
      <c r="M40" s="8">
        <v>0</v>
      </c>
      <c r="N40" s="8">
        <v>0</v>
      </c>
      <c r="O40" s="1"/>
      <c r="P40" s="1"/>
      <c r="Q40" s="1"/>
    </row>
    <row r="41" spans="2:17" ht="16.5" customHeight="1" x14ac:dyDescent="0.2">
      <c r="B41" s="44"/>
      <c r="C41" s="44"/>
      <c r="D41" s="50"/>
      <c r="E41" s="8" t="s">
        <v>16</v>
      </c>
      <c r="F41" s="5">
        <v>134</v>
      </c>
      <c r="G41" s="19" t="s">
        <v>74</v>
      </c>
      <c r="H41" s="18">
        <v>6430000000</v>
      </c>
      <c r="I41" s="8">
        <v>0</v>
      </c>
      <c r="J41" s="8"/>
      <c r="K41" s="8">
        <v>7166.6</v>
      </c>
      <c r="L41" s="25">
        <f>L45+L50</f>
        <v>8878.6</v>
      </c>
      <c r="M41" s="8">
        <v>0</v>
      </c>
      <c r="N41" s="8">
        <v>0</v>
      </c>
      <c r="O41" s="1"/>
      <c r="P41" s="1"/>
      <c r="Q41" s="1"/>
    </row>
    <row r="42" spans="2:17" ht="13.5" customHeight="1" x14ac:dyDescent="0.2">
      <c r="B42" s="44"/>
      <c r="C42" s="44"/>
      <c r="D42" s="50"/>
      <c r="E42" s="8" t="s">
        <v>17</v>
      </c>
      <c r="F42" s="5">
        <v>134</v>
      </c>
      <c r="G42" s="19" t="s">
        <v>74</v>
      </c>
      <c r="H42" s="18">
        <v>6430000000</v>
      </c>
      <c r="I42" s="8">
        <v>0</v>
      </c>
      <c r="J42" s="8"/>
      <c r="K42" s="8">
        <v>0</v>
      </c>
      <c r="L42" s="25">
        <v>0</v>
      </c>
      <c r="M42" s="8">
        <v>0</v>
      </c>
      <c r="N42" s="8">
        <v>0</v>
      </c>
      <c r="O42" s="1"/>
      <c r="P42" s="1"/>
      <c r="Q42" s="1"/>
    </row>
    <row r="43" spans="2:17" ht="15" customHeight="1" x14ac:dyDescent="0.2">
      <c r="B43" s="44"/>
      <c r="C43" s="44"/>
      <c r="D43" s="50"/>
      <c r="E43" s="8" t="s">
        <v>18</v>
      </c>
      <c r="F43" s="5">
        <v>134</v>
      </c>
      <c r="G43" s="19" t="s">
        <v>74</v>
      </c>
      <c r="H43" s="18">
        <v>6430000000</v>
      </c>
      <c r="I43" s="8">
        <v>0</v>
      </c>
      <c r="J43" s="8"/>
      <c r="K43" s="8">
        <v>17210.099999999999</v>
      </c>
      <c r="L43" s="25">
        <f>L46+L52+L54+L56+L59+L61</f>
        <v>29274.6</v>
      </c>
      <c r="M43" s="8">
        <v>16342.3</v>
      </c>
      <c r="N43" s="8">
        <v>17525.900000000001</v>
      </c>
      <c r="O43" s="1"/>
      <c r="P43" s="1"/>
      <c r="Q43" s="1"/>
    </row>
    <row r="44" spans="2:17" ht="20.25" customHeight="1" x14ac:dyDescent="0.2">
      <c r="B44" s="43">
        <v>9</v>
      </c>
      <c r="C44" s="43" t="s">
        <v>34</v>
      </c>
      <c r="D44" s="43" t="s">
        <v>35</v>
      </c>
      <c r="E44" s="8" t="s">
        <v>21</v>
      </c>
      <c r="F44" s="5">
        <v>134</v>
      </c>
      <c r="G44" s="19" t="s">
        <v>74</v>
      </c>
      <c r="H44" s="18" t="s">
        <v>36</v>
      </c>
      <c r="I44" s="8">
        <v>0</v>
      </c>
      <c r="J44" s="8"/>
      <c r="K44" s="8">
        <v>0</v>
      </c>
      <c r="L44" s="25">
        <f>L45+L46</f>
        <v>1060.1999999999998</v>
      </c>
      <c r="M44" s="8"/>
      <c r="N44" s="8"/>
      <c r="O44" s="1"/>
      <c r="P44" s="1"/>
      <c r="Q44" s="1"/>
    </row>
    <row r="45" spans="2:17" ht="12.75" x14ac:dyDescent="0.2">
      <c r="B45" s="43"/>
      <c r="C45" s="43"/>
      <c r="D45" s="43"/>
      <c r="E45" s="8" t="s">
        <v>16</v>
      </c>
      <c r="F45" s="5">
        <v>134</v>
      </c>
      <c r="G45" s="19" t="s">
        <v>74</v>
      </c>
      <c r="H45" s="18" t="s">
        <v>36</v>
      </c>
      <c r="I45" s="8">
        <v>0</v>
      </c>
      <c r="J45" s="8"/>
      <c r="K45" s="8">
        <v>0</v>
      </c>
      <c r="L45" s="25">
        <v>765.8</v>
      </c>
      <c r="M45" s="8"/>
      <c r="N45" s="8"/>
      <c r="O45" s="1"/>
      <c r="P45" s="1"/>
      <c r="Q45" s="1"/>
    </row>
    <row r="46" spans="2:17" ht="20.25" customHeight="1" x14ac:dyDescent="0.2">
      <c r="B46" s="43"/>
      <c r="C46" s="43"/>
      <c r="D46" s="43"/>
      <c r="E46" s="8" t="s">
        <v>18</v>
      </c>
      <c r="F46" s="5">
        <v>134</v>
      </c>
      <c r="G46" s="19" t="s">
        <v>74</v>
      </c>
      <c r="H46" s="18" t="s">
        <v>36</v>
      </c>
      <c r="I46" s="8">
        <v>0</v>
      </c>
      <c r="J46" s="8"/>
      <c r="K46" s="8">
        <v>0</v>
      </c>
      <c r="L46" s="25">
        <v>294.39999999999998</v>
      </c>
      <c r="M46" s="8"/>
      <c r="N46" s="8"/>
      <c r="O46" s="1"/>
      <c r="P46" s="1"/>
      <c r="Q46" s="1"/>
    </row>
    <row r="47" spans="2:17" ht="13.5" customHeight="1" x14ac:dyDescent="0.2">
      <c r="B47" s="43">
        <v>10</v>
      </c>
      <c r="C47" s="43" t="s">
        <v>37</v>
      </c>
      <c r="D47" s="43" t="s">
        <v>38</v>
      </c>
      <c r="E47" s="43" t="s">
        <v>21</v>
      </c>
      <c r="F47" s="5">
        <v>134</v>
      </c>
      <c r="G47" s="19" t="s">
        <v>74</v>
      </c>
      <c r="H47" s="18">
        <v>6430095280</v>
      </c>
      <c r="I47" s="8">
        <v>0</v>
      </c>
      <c r="J47" s="8"/>
      <c r="K47" s="8">
        <v>1710.4</v>
      </c>
      <c r="L47" s="25"/>
      <c r="M47" s="8">
        <v>2742.3</v>
      </c>
      <c r="N47" s="8">
        <v>3925.9</v>
      </c>
      <c r="O47" s="1"/>
      <c r="P47" s="1"/>
      <c r="Q47" s="1"/>
    </row>
    <row r="48" spans="2:17" ht="13.5" customHeight="1" x14ac:dyDescent="0.2">
      <c r="B48" s="43"/>
      <c r="C48" s="43"/>
      <c r="D48" s="43"/>
      <c r="E48" s="43"/>
      <c r="F48" s="5">
        <v>134</v>
      </c>
      <c r="G48" s="19" t="s">
        <v>74</v>
      </c>
      <c r="H48" s="18" t="s">
        <v>40</v>
      </c>
      <c r="I48" s="8"/>
      <c r="J48" s="8"/>
      <c r="K48" s="8"/>
      <c r="L48" s="25">
        <f>L54</f>
        <v>9899</v>
      </c>
      <c r="M48" s="8"/>
      <c r="N48" s="8"/>
      <c r="O48" s="1"/>
      <c r="P48" s="1"/>
      <c r="Q48" s="1"/>
    </row>
    <row r="49" spans="2:17" ht="12.75" x14ac:dyDescent="0.2">
      <c r="B49" s="43"/>
      <c r="C49" s="43"/>
      <c r="D49" s="43"/>
      <c r="E49" s="43"/>
      <c r="F49" s="5">
        <v>134</v>
      </c>
      <c r="G49" s="19" t="s">
        <v>74</v>
      </c>
      <c r="H49" s="18" t="s">
        <v>39</v>
      </c>
      <c r="I49" s="8"/>
      <c r="J49" s="8"/>
      <c r="K49" s="8">
        <v>8308.1</v>
      </c>
      <c r="L49" s="25">
        <f>L50+L52</f>
        <v>10339.299999999999</v>
      </c>
      <c r="M49" s="8"/>
      <c r="N49" s="8"/>
      <c r="O49" s="1"/>
      <c r="P49" s="1"/>
      <c r="Q49" s="1"/>
    </row>
    <row r="50" spans="2:17" ht="12.75" x14ac:dyDescent="0.2">
      <c r="B50" s="43"/>
      <c r="C50" s="43"/>
      <c r="D50" s="43"/>
      <c r="E50" s="8" t="s">
        <v>16</v>
      </c>
      <c r="F50" s="5">
        <v>134</v>
      </c>
      <c r="G50" s="19" t="s">
        <v>74</v>
      </c>
      <c r="H50" s="18" t="s">
        <v>39</v>
      </c>
      <c r="I50" s="8">
        <v>0</v>
      </c>
      <c r="J50" s="8"/>
      <c r="K50" s="8">
        <v>7166.6</v>
      </c>
      <c r="L50" s="25">
        <v>8112.8</v>
      </c>
      <c r="M50" s="8">
        <v>0</v>
      </c>
      <c r="N50" s="8">
        <v>0</v>
      </c>
      <c r="O50" s="1"/>
      <c r="P50" s="1"/>
      <c r="Q50" s="1"/>
    </row>
    <row r="51" spans="2:17" ht="12.75" x14ac:dyDescent="0.2">
      <c r="B51" s="43"/>
      <c r="C51" s="43"/>
      <c r="D51" s="43"/>
      <c r="E51" s="43" t="s">
        <v>18</v>
      </c>
      <c r="F51" s="5">
        <v>134</v>
      </c>
      <c r="G51" s="19" t="s">
        <v>74</v>
      </c>
      <c r="H51" s="18">
        <v>6430095280</v>
      </c>
      <c r="I51" s="8">
        <v>0</v>
      </c>
      <c r="J51" s="8"/>
      <c r="K51" s="8">
        <v>1710.4</v>
      </c>
      <c r="L51" s="25"/>
      <c r="M51" s="8">
        <v>2742.3</v>
      </c>
      <c r="N51" s="8">
        <v>3925.9</v>
      </c>
      <c r="O51" s="1"/>
      <c r="P51" s="1"/>
      <c r="Q51" s="1"/>
    </row>
    <row r="52" spans="2:17" ht="12.75" x14ac:dyDescent="0.2">
      <c r="B52" s="43"/>
      <c r="C52" s="43"/>
      <c r="D52" s="43"/>
      <c r="E52" s="43"/>
      <c r="F52" s="5">
        <v>134</v>
      </c>
      <c r="G52" s="19" t="s">
        <v>74</v>
      </c>
      <c r="H52" s="18" t="s">
        <v>39</v>
      </c>
      <c r="I52" s="8"/>
      <c r="J52" s="8"/>
      <c r="K52" s="8"/>
      <c r="L52" s="25">
        <v>2226.5</v>
      </c>
      <c r="M52" s="8"/>
      <c r="N52" s="8"/>
      <c r="O52" s="1"/>
      <c r="P52" s="1"/>
      <c r="Q52" s="1"/>
    </row>
    <row r="53" spans="2:17" ht="12.75" x14ac:dyDescent="0.2">
      <c r="B53" s="43"/>
      <c r="C53" s="43"/>
      <c r="D53" s="43"/>
      <c r="E53" s="43"/>
      <c r="F53" s="5">
        <v>134</v>
      </c>
      <c r="G53" s="11" t="s">
        <v>74</v>
      </c>
      <c r="H53" s="18" t="s">
        <v>39</v>
      </c>
      <c r="I53" s="8"/>
      <c r="J53" s="8"/>
      <c r="K53" s="8">
        <v>1141.5</v>
      </c>
      <c r="L53" s="25"/>
      <c r="M53" s="8"/>
      <c r="N53" s="8"/>
      <c r="O53" s="1"/>
      <c r="P53" s="1"/>
      <c r="Q53" s="1"/>
    </row>
    <row r="54" spans="2:17" ht="12.75" x14ac:dyDescent="0.2">
      <c r="B54" s="43"/>
      <c r="C54" s="43"/>
      <c r="D54" s="43"/>
      <c r="E54" s="43"/>
      <c r="F54" s="5">
        <v>134</v>
      </c>
      <c r="G54" s="19" t="s">
        <v>74</v>
      </c>
      <c r="H54" s="18" t="s">
        <v>40</v>
      </c>
      <c r="I54" s="8"/>
      <c r="J54" s="8"/>
      <c r="K54" s="8"/>
      <c r="L54" s="25">
        <v>9899</v>
      </c>
      <c r="M54" s="8"/>
      <c r="N54" s="8"/>
      <c r="O54" s="1"/>
      <c r="P54" s="1"/>
      <c r="Q54" s="1"/>
    </row>
    <row r="55" spans="2:17" ht="38.25" customHeight="1" x14ac:dyDescent="0.2">
      <c r="B55" s="43">
        <v>11</v>
      </c>
      <c r="C55" s="43" t="s">
        <v>41</v>
      </c>
      <c r="D55" s="43" t="s">
        <v>42</v>
      </c>
      <c r="E55" s="8" t="s">
        <v>21</v>
      </c>
      <c r="F55" s="5">
        <v>134</v>
      </c>
      <c r="G55" s="19" t="s">
        <v>74</v>
      </c>
      <c r="H55" s="18">
        <v>6430095280</v>
      </c>
      <c r="I55" s="8">
        <v>0</v>
      </c>
      <c r="J55" s="8"/>
      <c r="K55" s="8">
        <v>5134.5</v>
      </c>
      <c r="L55" s="25">
        <f>L56</f>
        <v>8660.7000000000007</v>
      </c>
      <c r="M55" s="8">
        <v>5000</v>
      </c>
      <c r="N55" s="8">
        <v>5000</v>
      </c>
      <c r="O55" s="1"/>
      <c r="P55" s="1"/>
      <c r="Q55" s="1"/>
    </row>
    <row r="56" spans="2:17" ht="20.25" customHeight="1" x14ac:dyDescent="0.2">
      <c r="B56" s="43"/>
      <c r="C56" s="43"/>
      <c r="D56" s="43"/>
      <c r="E56" s="43" t="s">
        <v>18</v>
      </c>
      <c r="F56" s="41">
        <v>134</v>
      </c>
      <c r="G56" s="55" t="s">
        <v>74</v>
      </c>
      <c r="H56" s="41">
        <v>6430095280</v>
      </c>
      <c r="I56" s="8">
        <v>0</v>
      </c>
      <c r="J56" s="8"/>
      <c r="K56" s="8">
        <v>5134.5</v>
      </c>
      <c r="L56" s="56">
        <v>8660.7000000000007</v>
      </c>
      <c r="M56" s="8">
        <v>5000</v>
      </c>
      <c r="N56" s="43">
        <v>5000</v>
      </c>
      <c r="O56" s="1"/>
      <c r="P56" s="1"/>
      <c r="Q56" s="1"/>
    </row>
    <row r="57" spans="2:17" ht="12.75" hidden="1" x14ac:dyDescent="0.2">
      <c r="B57" s="43"/>
      <c r="C57" s="43"/>
      <c r="D57" s="43"/>
      <c r="E57" s="43"/>
      <c r="F57" s="41"/>
      <c r="G57" s="55"/>
      <c r="H57" s="41"/>
      <c r="I57" s="8"/>
      <c r="J57" s="8"/>
      <c r="K57" s="8"/>
      <c r="L57" s="56"/>
      <c r="M57" s="8"/>
      <c r="N57" s="43"/>
      <c r="O57" s="1"/>
      <c r="P57" s="1"/>
      <c r="Q57" s="1"/>
    </row>
    <row r="58" spans="2:17" ht="51" customHeight="1" x14ac:dyDescent="0.2">
      <c r="B58" s="43">
        <v>12</v>
      </c>
      <c r="C58" s="48" t="s">
        <v>73</v>
      </c>
      <c r="D58" s="43" t="s">
        <v>43</v>
      </c>
      <c r="E58" s="8" t="s">
        <v>21</v>
      </c>
      <c r="F58" s="5">
        <v>134</v>
      </c>
      <c r="G58" s="19" t="s">
        <v>74</v>
      </c>
      <c r="H58" s="18">
        <v>6430095280</v>
      </c>
      <c r="I58" s="5"/>
      <c r="J58" s="8"/>
      <c r="K58" s="8"/>
      <c r="L58" s="25">
        <f>L59</f>
        <v>1600</v>
      </c>
      <c r="M58" s="8">
        <v>1600</v>
      </c>
      <c r="N58" s="8">
        <v>1600</v>
      </c>
      <c r="O58" s="1"/>
      <c r="P58" s="1"/>
      <c r="Q58" s="1"/>
    </row>
    <row r="59" spans="2:17" ht="26.25" customHeight="1" x14ac:dyDescent="0.2">
      <c r="B59" s="43"/>
      <c r="C59" s="61"/>
      <c r="D59" s="43"/>
      <c r="E59" s="8" t="s">
        <v>18</v>
      </c>
      <c r="F59" s="5">
        <v>134</v>
      </c>
      <c r="G59" s="19" t="s">
        <v>74</v>
      </c>
      <c r="H59" s="18">
        <v>6430095280</v>
      </c>
      <c r="I59" s="5"/>
      <c r="J59" s="8"/>
      <c r="K59" s="8"/>
      <c r="L59" s="25">
        <v>1600</v>
      </c>
      <c r="M59" s="8">
        <v>1600</v>
      </c>
      <c r="N59" s="8">
        <v>1600</v>
      </c>
      <c r="O59" s="1"/>
      <c r="P59" s="1"/>
      <c r="Q59" s="1"/>
    </row>
    <row r="60" spans="2:17" ht="87.75" customHeight="1" x14ac:dyDescent="0.2">
      <c r="B60" s="43">
        <v>13</v>
      </c>
      <c r="C60" s="48" t="s">
        <v>72</v>
      </c>
      <c r="D60" s="48" t="s">
        <v>71</v>
      </c>
      <c r="E60" s="8" t="s">
        <v>21</v>
      </c>
      <c r="F60" s="5">
        <v>134</v>
      </c>
      <c r="G60" s="19" t="s">
        <v>74</v>
      </c>
      <c r="H60" s="18">
        <v>6430095280</v>
      </c>
      <c r="I60" s="5"/>
      <c r="J60" s="8"/>
      <c r="K60" s="8"/>
      <c r="L60" s="25">
        <f>L61</f>
        <v>6594</v>
      </c>
      <c r="M60" s="8">
        <v>7000</v>
      </c>
      <c r="N60" s="8">
        <v>7000</v>
      </c>
      <c r="O60" s="1"/>
      <c r="P60" s="1"/>
      <c r="Q60" s="1"/>
    </row>
    <row r="61" spans="2:17" ht="26.25" customHeight="1" x14ac:dyDescent="0.2">
      <c r="B61" s="43"/>
      <c r="C61" s="61"/>
      <c r="D61" s="61"/>
      <c r="E61" s="8" t="s">
        <v>18</v>
      </c>
      <c r="F61" s="5">
        <v>134</v>
      </c>
      <c r="G61" s="19" t="s">
        <v>74</v>
      </c>
      <c r="H61" s="18">
        <v>6430095280</v>
      </c>
      <c r="I61" s="5"/>
      <c r="J61" s="8"/>
      <c r="K61" s="8"/>
      <c r="L61" s="25">
        <v>6594</v>
      </c>
      <c r="M61" s="8">
        <v>7000</v>
      </c>
      <c r="N61" s="8">
        <v>7000</v>
      </c>
      <c r="O61" s="1"/>
      <c r="P61" s="1"/>
      <c r="Q61" s="1"/>
    </row>
    <row r="62" spans="2:17" ht="13.5" x14ac:dyDescent="0.2">
      <c r="B62" s="44">
        <v>15</v>
      </c>
      <c r="C62" s="44" t="s">
        <v>44</v>
      </c>
      <c r="D62" s="50" t="s">
        <v>45</v>
      </c>
      <c r="E62" s="8" t="s">
        <v>21</v>
      </c>
      <c r="F62" s="9">
        <v>134</v>
      </c>
      <c r="G62" s="21" t="s">
        <v>78</v>
      </c>
      <c r="H62" s="20">
        <v>6440000000</v>
      </c>
      <c r="I62" s="10">
        <v>0</v>
      </c>
      <c r="J62" s="10"/>
      <c r="K62" s="10">
        <v>11003.6</v>
      </c>
      <c r="L62" s="27">
        <f>L63+L64+L65+L66</f>
        <v>8593</v>
      </c>
      <c r="M62" s="10">
        <f>M63+M64+M65+M66</f>
        <v>13200</v>
      </c>
      <c r="N62" s="10">
        <f>N63+N64+N65+N66</f>
        <v>15330</v>
      </c>
      <c r="O62" s="1"/>
      <c r="P62" s="1"/>
      <c r="Q62" s="1"/>
    </row>
    <row r="63" spans="2:17" ht="25.5" x14ac:dyDescent="0.2">
      <c r="B63" s="44"/>
      <c r="C63" s="44"/>
      <c r="D63" s="50"/>
      <c r="E63" s="8" t="s">
        <v>15</v>
      </c>
      <c r="F63" s="5">
        <v>134</v>
      </c>
      <c r="G63" s="19" t="s">
        <v>78</v>
      </c>
      <c r="H63" s="18">
        <v>6440000000</v>
      </c>
      <c r="I63" s="8">
        <v>0</v>
      </c>
      <c r="J63" s="8"/>
      <c r="K63" s="8">
        <v>0</v>
      </c>
      <c r="L63" s="25">
        <v>0</v>
      </c>
      <c r="M63" s="8">
        <v>0</v>
      </c>
      <c r="N63" s="8"/>
      <c r="O63" s="1"/>
      <c r="P63" s="1"/>
      <c r="Q63" s="1"/>
    </row>
    <row r="64" spans="2:17" ht="12.75" x14ac:dyDescent="0.2">
      <c r="B64" s="44"/>
      <c r="C64" s="44"/>
      <c r="D64" s="50"/>
      <c r="E64" s="8" t="s">
        <v>16</v>
      </c>
      <c r="F64" s="5">
        <v>134</v>
      </c>
      <c r="G64" s="19" t="s">
        <v>78</v>
      </c>
      <c r="H64" s="18">
        <v>6440000000</v>
      </c>
      <c r="I64" s="8">
        <v>0</v>
      </c>
      <c r="J64" s="8"/>
      <c r="K64" s="8">
        <v>0</v>
      </c>
      <c r="L64" s="25">
        <v>0</v>
      </c>
      <c r="M64" s="8">
        <v>0</v>
      </c>
      <c r="N64" s="8"/>
      <c r="O64" s="1"/>
      <c r="P64" s="1"/>
      <c r="Q64" s="1"/>
    </row>
    <row r="65" spans="2:17" ht="12.75" x14ac:dyDescent="0.2">
      <c r="B65" s="44"/>
      <c r="C65" s="44"/>
      <c r="D65" s="50"/>
      <c r="E65" s="8" t="s">
        <v>17</v>
      </c>
      <c r="F65" s="5">
        <v>134</v>
      </c>
      <c r="G65" s="19" t="s">
        <v>78</v>
      </c>
      <c r="H65" s="18">
        <v>6440000000</v>
      </c>
      <c r="I65" s="8">
        <v>0</v>
      </c>
      <c r="J65" s="8"/>
      <c r="K65" s="8">
        <v>0</v>
      </c>
      <c r="L65" s="25">
        <v>0</v>
      </c>
      <c r="M65" s="8">
        <v>0</v>
      </c>
      <c r="N65" s="8"/>
      <c r="O65" s="1"/>
      <c r="P65" s="1"/>
      <c r="Q65" s="1"/>
    </row>
    <row r="66" spans="2:17" ht="12.75" x14ac:dyDescent="0.2">
      <c r="B66" s="44"/>
      <c r="C66" s="44"/>
      <c r="D66" s="50"/>
      <c r="E66" s="8" t="s">
        <v>18</v>
      </c>
      <c r="F66" s="5">
        <v>134</v>
      </c>
      <c r="G66" s="19" t="s">
        <v>78</v>
      </c>
      <c r="H66" s="18">
        <v>6440000000</v>
      </c>
      <c r="I66" s="8">
        <v>0</v>
      </c>
      <c r="J66" s="8"/>
      <c r="K66" s="8">
        <f>K68+K70+K72+K74+K76</f>
        <v>11003.6</v>
      </c>
      <c r="L66" s="25">
        <f>L68+L70+L72+L74+L76</f>
        <v>8593</v>
      </c>
      <c r="M66" s="8">
        <f>M68+M70+M72+M74+M76</f>
        <v>13200</v>
      </c>
      <c r="N66" s="8">
        <f>N68+N70+N72+N74+N76</f>
        <v>15330</v>
      </c>
      <c r="O66" s="1"/>
      <c r="P66" s="1"/>
      <c r="Q66" s="1"/>
    </row>
    <row r="67" spans="2:17" ht="12.75" x14ac:dyDescent="0.2">
      <c r="B67" s="43">
        <v>16</v>
      </c>
      <c r="C67" s="43" t="s">
        <v>46</v>
      </c>
      <c r="D67" s="41" t="s">
        <v>47</v>
      </c>
      <c r="E67" s="8" t="s">
        <v>21</v>
      </c>
      <c r="F67" s="5">
        <v>134</v>
      </c>
      <c r="G67" s="19" t="s">
        <v>78</v>
      </c>
      <c r="H67" s="18">
        <v>6440095310</v>
      </c>
      <c r="I67" s="8">
        <v>0</v>
      </c>
      <c r="J67" s="8"/>
      <c r="K67" s="8">
        <v>1070.3</v>
      </c>
      <c r="L67" s="25">
        <f>L68</f>
        <v>800</v>
      </c>
      <c r="M67" s="8">
        <f>M68</f>
        <v>800</v>
      </c>
      <c r="N67" s="8">
        <f>N68</f>
        <v>800</v>
      </c>
      <c r="O67" s="1"/>
      <c r="P67" s="1"/>
      <c r="Q67" s="1"/>
    </row>
    <row r="68" spans="2:17" ht="12.75" x14ac:dyDescent="0.2">
      <c r="B68" s="43"/>
      <c r="C68" s="43"/>
      <c r="D68" s="41"/>
      <c r="E68" s="8" t="s">
        <v>18</v>
      </c>
      <c r="F68" s="5">
        <v>134</v>
      </c>
      <c r="G68" s="19" t="s">
        <v>78</v>
      </c>
      <c r="H68" s="18">
        <v>6440095310</v>
      </c>
      <c r="I68" s="8">
        <v>0</v>
      </c>
      <c r="J68" s="8"/>
      <c r="K68" s="8">
        <v>1070.3</v>
      </c>
      <c r="L68" s="25">
        <v>800</v>
      </c>
      <c r="M68" s="8">
        <v>800</v>
      </c>
      <c r="N68" s="8">
        <v>800</v>
      </c>
      <c r="O68" s="1"/>
      <c r="P68" s="1"/>
      <c r="Q68" s="1"/>
    </row>
    <row r="69" spans="2:17" ht="12.75" x14ac:dyDescent="0.2">
      <c r="B69" s="43">
        <v>17</v>
      </c>
      <c r="C69" s="43" t="s">
        <v>48</v>
      </c>
      <c r="D69" s="43" t="s">
        <v>49</v>
      </c>
      <c r="E69" s="8" t="s">
        <v>21</v>
      </c>
      <c r="F69" s="5">
        <v>134</v>
      </c>
      <c r="G69" s="19" t="s">
        <v>78</v>
      </c>
      <c r="H69" s="18">
        <v>6440095310</v>
      </c>
      <c r="I69" s="8">
        <v>0</v>
      </c>
      <c r="J69" s="8"/>
      <c r="K69" s="8">
        <v>776.7</v>
      </c>
      <c r="L69" s="25">
        <f>L70</f>
        <v>400</v>
      </c>
      <c r="M69" s="8">
        <f>M70</f>
        <v>400</v>
      </c>
      <c r="N69" s="8">
        <f>N70</f>
        <v>400</v>
      </c>
      <c r="O69" s="1"/>
      <c r="P69" s="1"/>
      <c r="Q69" s="1"/>
    </row>
    <row r="70" spans="2:17" ht="28.5" customHeight="1" x14ac:dyDescent="0.2">
      <c r="B70" s="43"/>
      <c r="C70" s="43"/>
      <c r="D70" s="43"/>
      <c r="E70" s="8" t="s">
        <v>18</v>
      </c>
      <c r="F70" s="5">
        <v>134</v>
      </c>
      <c r="G70" s="19" t="s">
        <v>78</v>
      </c>
      <c r="H70" s="18">
        <v>6440095310</v>
      </c>
      <c r="I70" s="8">
        <v>0</v>
      </c>
      <c r="J70" s="8"/>
      <c r="K70" s="8">
        <v>776.7</v>
      </c>
      <c r="L70" s="25">
        <v>400</v>
      </c>
      <c r="M70" s="8">
        <v>400</v>
      </c>
      <c r="N70" s="8">
        <v>400</v>
      </c>
      <c r="O70" s="1"/>
      <c r="P70" s="1"/>
      <c r="Q70" s="1"/>
    </row>
    <row r="71" spans="2:17" ht="47.25" customHeight="1" x14ac:dyDescent="0.2">
      <c r="B71" s="43">
        <v>18</v>
      </c>
      <c r="C71" s="43" t="s">
        <v>50</v>
      </c>
      <c r="D71" s="43" t="s">
        <v>51</v>
      </c>
      <c r="E71" s="8" t="s">
        <v>21</v>
      </c>
      <c r="F71" s="5">
        <v>134</v>
      </c>
      <c r="G71" s="19" t="s">
        <v>78</v>
      </c>
      <c r="H71" s="18">
        <v>6440095310</v>
      </c>
      <c r="I71" s="8">
        <v>0</v>
      </c>
      <c r="J71" s="8"/>
      <c r="K71" s="8">
        <v>1487.5</v>
      </c>
      <c r="L71" s="25">
        <f>L72</f>
        <v>1100</v>
      </c>
      <c r="M71" s="8">
        <f>M72</f>
        <v>1100</v>
      </c>
      <c r="N71" s="8">
        <f>N72</f>
        <v>1100</v>
      </c>
      <c r="O71" s="1"/>
      <c r="P71" s="1"/>
      <c r="Q71" s="1"/>
    </row>
    <row r="72" spans="2:17" ht="12.75" x14ac:dyDescent="0.2">
      <c r="B72" s="43"/>
      <c r="C72" s="43"/>
      <c r="D72" s="43"/>
      <c r="E72" s="8" t="s">
        <v>18</v>
      </c>
      <c r="F72" s="5">
        <v>134</v>
      </c>
      <c r="G72" s="19" t="s">
        <v>78</v>
      </c>
      <c r="H72" s="18">
        <v>6440095310</v>
      </c>
      <c r="I72" s="8">
        <v>0</v>
      </c>
      <c r="J72" s="8"/>
      <c r="K72" s="8">
        <v>1487.5</v>
      </c>
      <c r="L72" s="25">
        <v>1100</v>
      </c>
      <c r="M72" s="8">
        <v>1100</v>
      </c>
      <c r="N72" s="8">
        <v>1100</v>
      </c>
      <c r="O72" s="1"/>
      <c r="P72" s="1"/>
      <c r="Q72" s="1"/>
    </row>
    <row r="73" spans="2:17" ht="40.5" customHeight="1" x14ac:dyDescent="0.2">
      <c r="B73" s="43">
        <v>19</v>
      </c>
      <c r="C73" s="43" t="s">
        <v>52</v>
      </c>
      <c r="D73" s="43" t="s">
        <v>53</v>
      </c>
      <c r="E73" s="8" t="s">
        <v>21</v>
      </c>
      <c r="F73" s="5">
        <v>134</v>
      </c>
      <c r="G73" s="19" t="s">
        <v>78</v>
      </c>
      <c r="H73" s="18">
        <v>6440095310</v>
      </c>
      <c r="I73" s="8">
        <v>0</v>
      </c>
      <c r="J73" s="8"/>
      <c r="K73" s="8">
        <v>4103.6000000000004</v>
      </c>
      <c r="L73" s="25">
        <f>L74</f>
        <v>3000</v>
      </c>
      <c r="M73" s="8">
        <f>M74</f>
        <v>3000</v>
      </c>
      <c r="N73" s="8">
        <f>N74</f>
        <v>3000</v>
      </c>
      <c r="O73" s="1"/>
      <c r="P73" s="1"/>
      <c r="Q73" s="1"/>
    </row>
    <row r="74" spans="2:17" ht="12.75" x14ac:dyDescent="0.2">
      <c r="B74" s="43"/>
      <c r="C74" s="43"/>
      <c r="D74" s="43"/>
      <c r="E74" s="8" t="s">
        <v>18</v>
      </c>
      <c r="F74" s="5">
        <v>134</v>
      </c>
      <c r="G74" s="19" t="s">
        <v>78</v>
      </c>
      <c r="H74" s="18">
        <v>6440095310</v>
      </c>
      <c r="I74" s="8">
        <v>0</v>
      </c>
      <c r="J74" s="8"/>
      <c r="K74" s="8">
        <v>4103.6000000000004</v>
      </c>
      <c r="L74" s="25">
        <v>3000</v>
      </c>
      <c r="M74" s="8">
        <v>3000</v>
      </c>
      <c r="N74" s="8">
        <v>3000</v>
      </c>
      <c r="O74" s="1"/>
      <c r="P74" s="1"/>
      <c r="Q74" s="1"/>
    </row>
    <row r="75" spans="2:17" ht="26.25" customHeight="1" x14ac:dyDescent="0.2">
      <c r="B75" s="43">
        <v>20</v>
      </c>
      <c r="C75" s="43" t="s">
        <v>54</v>
      </c>
      <c r="D75" s="43" t="s">
        <v>55</v>
      </c>
      <c r="E75" s="8" t="s">
        <v>21</v>
      </c>
      <c r="F75" s="5">
        <v>134</v>
      </c>
      <c r="G75" s="19" t="s">
        <v>78</v>
      </c>
      <c r="H75" s="18">
        <v>6440095310</v>
      </c>
      <c r="I75" s="8">
        <v>0</v>
      </c>
      <c r="J75" s="8"/>
      <c r="K75" s="8">
        <f>K76</f>
        <v>3565.5</v>
      </c>
      <c r="L75" s="25">
        <f>L76</f>
        <v>3293</v>
      </c>
      <c r="M75" s="8">
        <f>M76</f>
        <v>7900</v>
      </c>
      <c r="N75" s="8">
        <f>N76</f>
        <v>10030</v>
      </c>
      <c r="O75" s="1"/>
      <c r="P75" s="1"/>
      <c r="Q75" s="1"/>
    </row>
    <row r="76" spans="2:17" ht="12.75" x14ac:dyDescent="0.2">
      <c r="B76" s="43"/>
      <c r="C76" s="43"/>
      <c r="D76" s="43"/>
      <c r="E76" s="8" t="s">
        <v>18</v>
      </c>
      <c r="F76" s="5">
        <v>134</v>
      </c>
      <c r="G76" s="19" t="s">
        <v>78</v>
      </c>
      <c r="H76" s="18">
        <v>6440095310</v>
      </c>
      <c r="I76" s="8">
        <v>0</v>
      </c>
      <c r="J76" s="8"/>
      <c r="K76" s="8">
        <v>3565.5</v>
      </c>
      <c r="L76" s="25">
        <v>3293</v>
      </c>
      <c r="M76" s="8">
        <v>7900</v>
      </c>
      <c r="N76" s="8">
        <v>10030</v>
      </c>
      <c r="O76" s="1"/>
      <c r="P76" s="1"/>
      <c r="Q76" s="1"/>
    </row>
    <row r="77" spans="2:17" ht="53.25" customHeight="1" x14ac:dyDescent="0.2">
      <c r="B77" s="44">
        <v>21</v>
      </c>
      <c r="C77" s="44" t="s">
        <v>56</v>
      </c>
      <c r="D77" s="50" t="s">
        <v>57</v>
      </c>
      <c r="E77" s="8" t="s">
        <v>21</v>
      </c>
      <c r="F77" s="5">
        <v>134</v>
      </c>
      <c r="G77" s="11" t="s">
        <v>14</v>
      </c>
      <c r="H77" s="18">
        <v>6450000000</v>
      </c>
      <c r="I77" s="8">
        <v>0</v>
      </c>
      <c r="J77" s="8"/>
      <c r="K77" s="10">
        <v>25602.400000000001</v>
      </c>
      <c r="L77" s="27">
        <f>L81+L80+L79+L78</f>
        <v>27857.3</v>
      </c>
      <c r="M77" s="10">
        <f>M81+M80+M79+M78</f>
        <v>27557.3</v>
      </c>
      <c r="N77" s="10">
        <f>N81+N80+N79+N78</f>
        <v>27557.3</v>
      </c>
      <c r="O77" s="1"/>
      <c r="P77" s="1"/>
      <c r="Q77" s="1"/>
    </row>
    <row r="78" spans="2:17" ht="25.5" x14ac:dyDescent="0.2">
      <c r="B78" s="44"/>
      <c r="C78" s="44"/>
      <c r="D78" s="50"/>
      <c r="E78" s="8" t="s">
        <v>15</v>
      </c>
      <c r="F78" s="5">
        <v>134</v>
      </c>
      <c r="G78" s="11" t="s">
        <v>14</v>
      </c>
      <c r="H78" s="18">
        <v>6450000000</v>
      </c>
      <c r="I78" s="8">
        <v>0</v>
      </c>
      <c r="J78" s="8"/>
      <c r="K78" s="8">
        <v>0</v>
      </c>
      <c r="L78" s="25">
        <v>0</v>
      </c>
      <c r="M78" s="8">
        <v>0</v>
      </c>
      <c r="N78" s="8">
        <v>0</v>
      </c>
      <c r="O78" s="1"/>
      <c r="P78" s="1"/>
      <c r="Q78" s="1"/>
    </row>
    <row r="79" spans="2:17" ht="12.75" x14ac:dyDescent="0.2">
      <c r="B79" s="44"/>
      <c r="C79" s="44"/>
      <c r="D79" s="50"/>
      <c r="E79" s="8" t="s">
        <v>16</v>
      </c>
      <c r="F79" s="5">
        <v>134</v>
      </c>
      <c r="G79" s="11" t="s">
        <v>14</v>
      </c>
      <c r="H79" s="18">
        <v>6450000000</v>
      </c>
      <c r="I79" s="8">
        <v>0</v>
      </c>
      <c r="J79" s="8"/>
      <c r="K79" s="8">
        <v>391.1</v>
      </c>
      <c r="L79" s="25">
        <v>0</v>
      </c>
      <c r="M79" s="8">
        <v>0</v>
      </c>
      <c r="N79" s="8">
        <v>0</v>
      </c>
      <c r="O79" s="1"/>
      <c r="P79" s="1"/>
      <c r="Q79" s="1"/>
    </row>
    <row r="80" spans="2:17" ht="12.75" x14ac:dyDescent="0.2">
      <c r="B80" s="44"/>
      <c r="C80" s="44"/>
      <c r="D80" s="50"/>
      <c r="E80" s="8" t="s">
        <v>17</v>
      </c>
      <c r="F80" s="5">
        <v>134</v>
      </c>
      <c r="G80" s="11" t="s">
        <v>14</v>
      </c>
      <c r="H80" s="18">
        <v>6450000000</v>
      </c>
      <c r="I80" s="8">
        <v>0</v>
      </c>
      <c r="J80" s="8"/>
      <c r="K80" s="8">
        <v>0</v>
      </c>
      <c r="L80" s="25">
        <v>0</v>
      </c>
      <c r="M80" s="8">
        <v>0</v>
      </c>
      <c r="N80" s="8">
        <v>0</v>
      </c>
      <c r="O80" s="1"/>
      <c r="P80" s="1"/>
      <c r="Q80" s="1"/>
    </row>
    <row r="81" spans="2:17" ht="12.75" x14ac:dyDescent="0.2">
      <c r="B81" s="44"/>
      <c r="C81" s="44"/>
      <c r="D81" s="50"/>
      <c r="E81" s="8" t="s">
        <v>18</v>
      </c>
      <c r="F81" s="5">
        <v>134</v>
      </c>
      <c r="G81" s="11" t="s">
        <v>14</v>
      </c>
      <c r="H81" s="18">
        <v>6450000000</v>
      </c>
      <c r="I81" s="8">
        <v>0</v>
      </c>
      <c r="J81" s="8"/>
      <c r="K81" s="8">
        <v>25211.3</v>
      </c>
      <c r="L81" s="25">
        <f>L83+L86+L90+L91</f>
        <v>27857.3</v>
      </c>
      <c r="M81" s="8">
        <f>M83+M86+M90</f>
        <v>27557.3</v>
      </c>
      <c r="N81" s="8">
        <f>N83+N86+N90</f>
        <v>27557.3</v>
      </c>
      <c r="O81" s="1"/>
      <c r="P81" s="1"/>
      <c r="Q81" s="1"/>
    </row>
    <row r="82" spans="2:17" ht="24" customHeight="1" x14ac:dyDescent="0.2">
      <c r="B82" s="43">
        <v>22</v>
      </c>
      <c r="C82" s="43" t="s">
        <v>58</v>
      </c>
      <c r="D82" s="43" t="s">
        <v>59</v>
      </c>
      <c r="E82" s="8" t="s">
        <v>21</v>
      </c>
      <c r="F82" s="5">
        <v>134</v>
      </c>
      <c r="G82" s="19" t="s">
        <v>79</v>
      </c>
      <c r="H82" s="18">
        <v>6450095220</v>
      </c>
      <c r="I82" s="8">
        <v>0</v>
      </c>
      <c r="J82" s="8"/>
      <c r="K82" s="8">
        <f>K83</f>
        <v>445.4</v>
      </c>
      <c r="L82" s="25">
        <f>L83</f>
        <v>600</v>
      </c>
      <c r="M82" s="8">
        <f>M83</f>
        <v>600</v>
      </c>
      <c r="N82" s="8">
        <f>N83</f>
        <v>600</v>
      </c>
      <c r="O82" s="1"/>
      <c r="P82" s="1"/>
      <c r="Q82" s="1"/>
    </row>
    <row r="83" spans="2:17" ht="12.75" x14ac:dyDescent="0.2">
      <c r="B83" s="43"/>
      <c r="C83" s="43"/>
      <c r="D83" s="43"/>
      <c r="E83" s="8" t="s">
        <v>18</v>
      </c>
      <c r="F83" s="5">
        <v>134</v>
      </c>
      <c r="G83" s="19" t="s">
        <v>79</v>
      </c>
      <c r="H83" s="18">
        <v>6450095220</v>
      </c>
      <c r="I83" s="8">
        <v>0</v>
      </c>
      <c r="J83" s="8"/>
      <c r="K83" s="8">
        <v>445.4</v>
      </c>
      <c r="L83" s="25">
        <v>600</v>
      </c>
      <c r="M83" s="8">
        <v>600</v>
      </c>
      <c r="N83" s="8">
        <v>600</v>
      </c>
      <c r="O83" s="1"/>
      <c r="P83" s="1"/>
      <c r="Q83" s="1"/>
    </row>
    <row r="84" spans="2:17" ht="37.5" customHeight="1" x14ac:dyDescent="0.2">
      <c r="B84" s="43">
        <v>23</v>
      </c>
      <c r="C84" s="43" t="s">
        <v>60</v>
      </c>
      <c r="D84" s="43" t="s">
        <v>61</v>
      </c>
      <c r="E84" s="43" t="s">
        <v>21</v>
      </c>
      <c r="F84" s="5">
        <v>134</v>
      </c>
      <c r="G84" s="19" t="s">
        <v>79</v>
      </c>
      <c r="H84" s="18">
        <v>6450075080</v>
      </c>
      <c r="I84" s="8">
        <v>0</v>
      </c>
      <c r="J84" s="8"/>
      <c r="K84" s="8">
        <v>24275.8</v>
      </c>
      <c r="L84" s="25">
        <f>L86</f>
        <v>26557.3</v>
      </c>
      <c r="M84" s="8">
        <f>M86</f>
        <v>26557.3</v>
      </c>
      <c r="N84" s="8">
        <f>N86</f>
        <v>26557.3</v>
      </c>
      <c r="O84" s="1"/>
      <c r="P84" s="1"/>
      <c r="Q84" s="1"/>
    </row>
    <row r="85" spans="2:17" ht="15" customHeight="1" x14ac:dyDescent="0.2">
      <c r="B85" s="43"/>
      <c r="C85" s="43"/>
      <c r="D85" s="43"/>
      <c r="E85" s="43"/>
      <c r="F85" s="5">
        <v>134</v>
      </c>
      <c r="G85" s="19" t="s">
        <v>79</v>
      </c>
      <c r="H85" s="18" t="s">
        <v>62</v>
      </c>
      <c r="I85" s="8"/>
      <c r="J85" s="8"/>
      <c r="K85" s="8">
        <v>651.79999999999995</v>
      </c>
      <c r="L85" s="25">
        <v>0</v>
      </c>
      <c r="M85" s="8">
        <v>0</v>
      </c>
      <c r="N85" s="8">
        <v>0</v>
      </c>
      <c r="O85" s="1"/>
      <c r="P85" s="1"/>
      <c r="Q85" s="1"/>
    </row>
    <row r="86" spans="2:17" ht="12.75" customHeight="1" x14ac:dyDescent="0.2">
      <c r="B86" s="43"/>
      <c r="C86" s="43"/>
      <c r="D86" s="43"/>
      <c r="E86" s="43" t="s">
        <v>18</v>
      </c>
      <c r="F86" s="5">
        <v>134</v>
      </c>
      <c r="G86" s="19" t="s">
        <v>79</v>
      </c>
      <c r="H86" s="18">
        <v>6450075080</v>
      </c>
      <c r="I86" s="8">
        <v>0</v>
      </c>
      <c r="J86" s="8"/>
      <c r="K86" s="8">
        <v>24275.8</v>
      </c>
      <c r="L86" s="25">
        <v>26557.3</v>
      </c>
      <c r="M86" s="8">
        <v>26557.3</v>
      </c>
      <c r="N86" s="8">
        <v>26557.3</v>
      </c>
      <c r="O86" s="1"/>
      <c r="P86" s="1"/>
      <c r="Q86" s="1"/>
    </row>
    <row r="87" spans="2:17" ht="12.75" x14ac:dyDescent="0.2">
      <c r="B87" s="43"/>
      <c r="C87" s="43"/>
      <c r="D87" s="43"/>
      <c r="E87" s="43"/>
      <c r="F87" s="5">
        <v>134</v>
      </c>
      <c r="G87" s="19" t="s">
        <v>79</v>
      </c>
      <c r="H87" s="18" t="s">
        <v>62</v>
      </c>
      <c r="I87" s="8"/>
      <c r="J87" s="8"/>
      <c r="K87" s="8">
        <v>260.7</v>
      </c>
      <c r="L87" s="25">
        <v>0</v>
      </c>
      <c r="M87" s="8">
        <v>0</v>
      </c>
      <c r="N87" s="8">
        <v>0</v>
      </c>
      <c r="O87" s="1"/>
      <c r="P87" s="1"/>
      <c r="Q87" s="1"/>
    </row>
    <row r="88" spans="2:17" ht="12.75" x14ac:dyDescent="0.2">
      <c r="B88" s="43"/>
      <c r="C88" s="43"/>
      <c r="D88" s="43"/>
      <c r="E88" s="8" t="s">
        <v>16</v>
      </c>
      <c r="F88" s="5">
        <v>134</v>
      </c>
      <c r="G88" s="19" t="s">
        <v>79</v>
      </c>
      <c r="H88" s="18" t="s">
        <v>62</v>
      </c>
      <c r="I88" s="8"/>
      <c r="J88" s="8"/>
      <c r="K88" s="8">
        <v>391.1</v>
      </c>
      <c r="L88" s="25">
        <v>0</v>
      </c>
      <c r="M88" s="8">
        <v>0</v>
      </c>
      <c r="N88" s="8">
        <v>0</v>
      </c>
      <c r="O88" s="1"/>
      <c r="P88" s="1"/>
      <c r="Q88" s="1"/>
    </row>
    <row r="89" spans="2:17" ht="24.75" customHeight="1" x14ac:dyDescent="0.2">
      <c r="B89" s="43">
        <v>24</v>
      </c>
      <c r="C89" s="43" t="s">
        <v>63</v>
      </c>
      <c r="D89" s="43" t="s">
        <v>64</v>
      </c>
      <c r="E89" s="8" t="s">
        <v>21</v>
      </c>
      <c r="F89" s="5">
        <v>134</v>
      </c>
      <c r="G89" s="11">
        <v>1101</v>
      </c>
      <c r="H89" s="18">
        <v>6450000000</v>
      </c>
      <c r="I89" s="8">
        <v>0</v>
      </c>
      <c r="J89" s="8"/>
      <c r="K89" s="8">
        <v>229.4</v>
      </c>
      <c r="L89" s="25">
        <f>L90+L91</f>
        <v>700</v>
      </c>
      <c r="M89" s="8">
        <f>M90+M91</f>
        <v>400</v>
      </c>
      <c r="N89" s="8">
        <f>N90+N91</f>
        <v>400</v>
      </c>
      <c r="O89" s="1"/>
      <c r="P89" s="1"/>
      <c r="Q89" s="1"/>
    </row>
    <row r="90" spans="2:17" ht="15" customHeight="1" x14ac:dyDescent="0.2">
      <c r="B90" s="43"/>
      <c r="C90" s="43"/>
      <c r="D90" s="43"/>
      <c r="E90" s="43" t="s">
        <v>18</v>
      </c>
      <c r="F90" s="5">
        <v>134</v>
      </c>
      <c r="G90" s="11">
        <v>1101</v>
      </c>
      <c r="H90" s="18">
        <v>6450095240</v>
      </c>
      <c r="I90" s="8">
        <v>0</v>
      </c>
      <c r="J90" s="8"/>
      <c r="K90" s="8">
        <v>229.4</v>
      </c>
      <c r="L90" s="25">
        <v>200</v>
      </c>
      <c r="M90" s="8">
        <v>400</v>
      </c>
      <c r="N90" s="8">
        <v>400</v>
      </c>
      <c r="O90" s="1"/>
      <c r="P90" s="1"/>
      <c r="Q90" s="1"/>
    </row>
    <row r="91" spans="2:17" ht="12.75" x14ac:dyDescent="0.2">
      <c r="B91" s="43"/>
      <c r="C91" s="43"/>
      <c r="D91" s="43"/>
      <c r="E91" s="43"/>
      <c r="F91" s="5">
        <v>134</v>
      </c>
      <c r="G91" s="11">
        <v>1101</v>
      </c>
      <c r="H91" s="18">
        <v>6450095480</v>
      </c>
      <c r="I91" s="8">
        <v>0</v>
      </c>
      <c r="J91" s="8"/>
      <c r="K91" s="8">
        <v>0</v>
      </c>
      <c r="L91" s="25">
        <v>500</v>
      </c>
      <c r="M91" s="8">
        <v>0</v>
      </c>
      <c r="N91" s="8">
        <v>0</v>
      </c>
      <c r="O91" s="1"/>
      <c r="P91" s="1"/>
      <c r="Q91" s="1"/>
    </row>
    <row r="92" spans="2:17" ht="46.5" customHeight="1" x14ac:dyDescent="0.2">
      <c r="B92" s="44">
        <v>25</v>
      </c>
      <c r="C92" s="44" t="s">
        <v>65</v>
      </c>
      <c r="D92" s="44" t="s">
        <v>66</v>
      </c>
      <c r="E92" s="8" t="s">
        <v>21</v>
      </c>
      <c r="F92" s="5">
        <v>134</v>
      </c>
      <c r="G92" s="11">
        <v>1003</v>
      </c>
      <c r="H92" s="18">
        <v>6460000000</v>
      </c>
      <c r="I92" s="8">
        <v>0</v>
      </c>
      <c r="J92" s="8"/>
      <c r="K92" s="10">
        <v>9248.9</v>
      </c>
      <c r="L92" s="27">
        <v>0</v>
      </c>
      <c r="M92" s="10">
        <v>0</v>
      </c>
      <c r="N92" s="10"/>
      <c r="O92" s="1"/>
      <c r="P92" s="1"/>
      <c r="Q92" s="1"/>
    </row>
    <row r="93" spans="2:17" ht="25.5" x14ac:dyDescent="0.2">
      <c r="B93" s="44"/>
      <c r="C93" s="44"/>
      <c r="D93" s="44"/>
      <c r="E93" s="8" t="s">
        <v>15</v>
      </c>
      <c r="F93" s="5">
        <v>134</v>
      </c>
      <c r="G93" s="11">
        <v>1003</v>
      </c>
      <c r="H93" s="18">
        <v>6460000000</v>
      </c>
      <c r="I93" s="8">
        <v>0</v>
      </c>
      <c r="J93" s="8"/>
      <c r="K93" s="8">
        <v>2326</v>
      </c>
      <c r="L93" s="25">
        <v>0</v>
      </c>
      <c r="M93" s="8">
        <v>0</v>
      </c>
      <c r="N93" s="8"/>
      <c r="O93" s="1"/>
      <c r="P93" s="1"/>
      <c r="Q93" s="1"/>
    </row>
    <row r="94" spans="2:17" ht="12.75" x14ac:dyDescent="0.2">
      <c r="B94" s="44"/>
      <c r="C94" s="44"/>
      <c r="D94" s="44"/>
      <c r="E94" s="8" t="s">
        <v>16</v>
      </c>
      <c r="F94" s="5">
        <v>134</v>
      </c>
      <c r="G94" s="11">
        <v>1003</v>
      </c>
      <c r="H94" s="18">
        <v>6460000000</v>
      </c>
      <c r="I94" s="8">
        <v>0</v>
      </c>
      <c r="J94" s="8"/>
      <c r="K94" s="8">
        <v>4666.3999999999996</v>
      </c>
      <c r="L94" s="25">
        <v>0</v>
      </c>
      <c r="M94" s="8">
        <v>0</v>
      </c>
      <c r="N94" s="8"/>
      <c r="O94" s="1"/>
      <c r="P94" s="1"/>
      <c r="Q94" s="1"/>
    </row>
    <row r="95" spans="2:17" ht="12.75" x14ac:dyDescent="0.2">
      <c r="B95" s="44"/>
      <c r="C95" s="44"/>
      <c r="D95" s="44"/>
      <c r="E95" s="8" t="s">
        <v>17</v>
      </c>
      <c r="F95" s="5">
        <v>134</v>
      </c>
      <c r="G95" s="11">
        <v>1003</v>
      </c>
      <c r="H95" s="18">
        <v>6460000000</v>
      </c>
      <c r="I95" s="8">
        <v>0</v>
      </c>
      <c r="J95" s="8"/>
      <c r="K95" s="8">
        <v>0</v>
      </c>
      <c r="L95" s="25">
        <v>0</v>
      </c>
      <c r="M95" s="8">
        <v>0</v>
      </c>
      <c r="N95" s="8"/>
      <c r="O95" s="1"/>
      <c r="P95" s="1"/>
      <c r="Q95" s="1"/>
    </row>
    <row r="96" spans="2:17" ht="12.75" x14ac:dyDescent="0.2">
      <c r="B96" s="44"/>
      <c r="C96" s="44"/>
      <c r="D96" s="44"/>
      <c r="E96" s="8" t="s">
        <v>18</v>
      </c>
      <c r="F96" s="5">
        <v>134</v>
      </c>
      <c r="G96" s="11">
        <v>1003</v>
      </c>
      <c r="H96" s="18">
        <v>6460000000</v>
      </c>
      <c r="I96" s="8">
        <v>0</v>
      </c>
      <c r="J96" s="8"/>
      <c r="K96" s="8">
        <v>2256.5</v>
      </c>
      <c r="L96" s="25">
        <v>0</v>
      </c>
      <c r="M96" s="8">
        <v>0</v>
      </c>
      <c r="N96" s="8"/>
      <c r="O96" s="1"/>
      <c r="P96" s="1"/>
      <c r="Q96" s="1"/>
    </row>
    <row r="97" spans="2:17" ht="16.5" customHeight="1" x14ac:dyDescent="0.2">
      <c r="B97" s="48">
        <v>26</v>
      </c>
      <c r="C97" s="43" t="s">
        <v>67</v>
      </c>
      <c r="D97" s="43" t="s">
        <v>68</v>
      </c>
      <c r="E97" s="43" t="s">
        <v>21</v>
      </c>
      <c r="F97" s="5">
        <v>134</v>
      </c>
      <c r="G97" s="11">
        <v>1003</v>
      </c>
      <c r="H97" s="18" t="s">
        <v>69</v>
      </c>
      <c r="I97" s="8">
        <v>0</v>
      </c>
      <c r="J97" s="8"/>
      <c r="K97" s="8">
        <v>6964</v>
      </c>
      <c r="L97" s="25">
        <v>0</v>
      </c>
      <c r="M97" s="8">
        <v>0</v>
      </c>
      <c r="N97" s="8">
        <v>0</v>
      </c>
      <c r="O97" s="1"/>
      <c r="P97" s="1"/>
      <c r="Q97" s="1"/>
    </row>
    <row r="98" spans="2:17" ht="12.75" x14ac:dyDescent="0.2">
      <c r="B98" s="57"/>
      <c r="C98" s="43"/>
      <c r="D98" s="43"/>
      <c r="E98" s="43"/>
      <c r="F98" s="5">
        <v>134</v>
      </c>
      <c r="G98" s="11">
        <v>1003</v>
      </c>
      <c r="H98" s="18" t="s">
        <v>70</v>
      </c>
      <c r="I98" s="8"/>
      <c r="J98" s="8"/>
      <c r="K98" s="8">
        <v>2284.9</v>
      </c>
      <c r="L98" s="25">
        <v>0</v>
      </c>
      <c r="M98" s="8">
        <v>0</v>
      </c>
      <c r="N98" s="8">
        <v>0</v>
      </c>
      <c r="O98" s="1"/>
      <c r="P98" s="1"/>
      <c r="Q98" s="1"/>
    </row>
    <row r="99" spans="2:17" ht="27" customHeight="1" x14ac:dyDescent="0.2">
      <c r="B99" s="57"/>
      <c r="C99" s="43"/>
      <c r="D99" s="43"/>
      <c r="E99" s="8" t="s">
        <v>15</v>
      </c>
      <c r="F99" s="5">
        <v>134</v>
      </c>
      <c r="G99" s="11">
        <v>1003</v>
      </c>
      <c r="H99" s="18" t="s">
        <v>69</v>
      </c>
      <c r="I99" s="8">
        <v>0</v>
      </c>
      <c r="J99" s="8"/>
      <c r="K99" s="8">
        <v>2326</v>
      </c>
      <c r="L99" s="25">
        <v>0</v>
      </c>
      <c r="M99" s="8">
        <v>0</v>
      </c>
      <c r="N99" s="8"/>
      <c r="O99" s="1"/>
      <c r="P99" s="1"/>
      <c r="Q99" s="1"/>
    </row>
    <row r="100" spans="2:17" ht="12.75" x14ac:dyDescent="0.2">
      <c r="B100" s="57"/>
      <c r="C100" s="43"/>
      <c r="D100" s="43"/>
      <c r="E100" s="43" t="s">
        <v>16</v>
      </c>
      <c r="F100" s="41">
        <v>134</v>
      </c>
      <c r="G100" s="55">
        <v>1003</v>
      </c>
      <c r="H100" s="18" t="s">
        <v>69</v>
      </c>
      <c r="I100" s="8">
        <v>0</v>
      </c>
      <c r="J100" s="8"/>
      <c r="K100" s="8">
        <v>2895.1</v>
      </c>
      <c r="L100" s="56">
        <v>0</v>
      </c>
      <c r="M100" s="43">
        <v>0</v>
      </c>
      <c r="N100" s="43"/>
      <c r="O100" s="1"/>
      <c r="P100" s="1"/>
      <c r="Q100" s="1"/>
    </row>
    <row r="101" spans="2:17" ht="12.75" x14ac:dyDescent="0.2">
      <c r="B101" s="57"/>
      <c r="C101" s="43"/>
      <c r="D101" s="43"/>
      <c r="E101" s="43"/>
      <c r="F101" s="41"/>
      <c r="G101" s="55"/>
      <c r="H101" s="18" t="s">
        <v>70</v>
      </c>
      <c r="I101" s="8"/>
      <c r="J101" s="8"/>
      <c r="K101" s="8">
        <v>1771.3</v>
      </c>
      <c r="L101" s="56"/>
      <c r="M101" s="43"/>
      <c r="N101" s="43"/>
      <c r="O101" s="1"/>
      <c r="P101" s="1"/>
      <c r="Q101" s="1"/>
    </row>
    <row r="102" spans="2:17" ht="12.75" x14ac:dyDescent="0.2">
      <c r="B102" s="57"/>
      <c r="C102" s="43"/>
      <c r="D102" s="43"/>
      <c r="E102" s="43" t="s">
        <v>18</v>
      </c>
      <c r="F102" s="41">
        <v>134</v>
      </c>
      <c r="G102" s="55">
        <v>1003</v>
      </c>
      <c r="H102" s="18" t="s">
        <v>69</v>
      </c>
      <c r="I102" s="8">
        <v>0</v>
      </c>
      <c r="J102" s="8"/>
      <c r="K102" s="8">
        <v>1742.9</v>
      </c>
      <c r="L102" s="25">
        <v>0</v>
      </c>
      <c r="M102" s="8">
        <v>0</v>
      </c>
      <c r="N102" s="8"/>
      <c r="O102" s="1"/>
      <c r="P102" s="1"/>
      <c r="Q102" s="1"/>
    </row>
    <row r="103" spans="2:17" ht="12.75" x14ac:dyDescent="0.2">
      <c r="B103" s="49"/>
      <c r="C103" s="43"/>
      <c r="D103" s="43"/>
      <c r="E103" s="43"/>
      <c r="F103" s="41"/>
      <c r="G103" s="55"/>
      <c r="H103" s="18" t="s">
        <v>70</v>
      </c>
      <c r="I103" s="8"/>
      <c r="J103" s="8"/>
      <c r="K103" s="8">
        <v>513.6</v>
      </c>
      <c r="L103" s="25"/>
      <c r="M103" s="8"/>
      <c r="N103" s="8"/>
      <c r="O103" s="1"/>
      <c r="P103" s="1"/>
      <c r="Q103" s="1"/>
    </row>
    <row r="104" spans="2:17" ht="12.75" x14ac:dyDescent="0.2">
      <c r="B104" s="2"/>
      <c r="C104" s="2"/>
      <c r="D104" s="2"/>
      <c r="E104" s="2"/>
      <c r="F104" s="2"/>
      <c r="G104" s="16"/>
      <c r="H104" s="31"/>
      <c r="I104" s="2"/>
      <c r="J104" s="2"/>
      <c r="K104" s="2"/>
      <c r="L104" s="28"/>
      <c r="M104" s="2"/>
      <c r="N104" s="2"/>
      <c r="O104" s="1"/>
      <c r="P104" s="1"/>
      <c r="Q104" s="1"/>
    </row>
    <row r="105" spans="2:17" ht="12.75" x14ac:dyDescent="0.2">
      <c r="B105" s="3"/>
      <c r="C105" s="1"/>
      <c r="D105" s="1"/>
      <c r="E105" s="1"/>
      <c r="F105" s="1"/>
      <c r="G105" s="12"/>
      <c r="H105" s="30"/>
      <c r="I105" s="1"/>
      <c r="J105" s="1"/>
      <c r="K105" s="1"/>
      <c r="L105" s="23"/>
      <c r="M105" s="1"/>
      <c r="N105" s="1"/>
      <c r="O105" s="1"/>
      <c r="P105" s="1"/>
      <c r="Q105" s="1"/>
    </row>
    <row r="106" spans="2:17" ht="12.75" x14ac:dyDescent="0.2">
      <c r="B106" s="1"/>
      <c r="C106" s="1"/>
      <c r="D106" s="1"/>
      <c r="E106" s="1"/>
      <c r="F106" s="1"/>
      <c r="G106" s="12"/>
      <c r="H106" s="30"/>
      <c r="I106" s="1"/>
      <c r="J106" s="1"/>
      <c r="K106" s="1"/>
      <c r="L106" s="23"/>
      <c r="M106" s="1"/>
      <c r="N106" s="1"/>
      <c r="O106" s="1"/>
      <c r="P106" s="1"/>
      <c r="Q106" s="1"/>
    </row>
    <row r="107" spans="2:17" ht="12.75" x14ac:dyDescent="0.2">
      <c r="B107" s="1"/>
      <c r="C107" s="1"/>
      <c r="D107" s="1"/>
      <c r="E107" s="1"/>
      <c r="F107" s="1"/>
      <c r="G107" s="12"/>
      <c r="H107" s="30"/>
      <c r="I107" s="1"/>
      <c r="J107" s="1"/>
      <c r="K107" s="1"/>
      <c r="L107" s="23"/>
      <c r="M107" s="1"/>
      <c r="N107" s="1"/>
      <c r="O107" s="1"/>
      <c r="P107" s="1"/>
      <c r="Q107" s="1"/>
    </row>
  </sheetData>
  <mergeCells count="113">
    <mergeCell ref="B2:N8"/>
    <mergeCell ref="C60:C61"/>
    <mergeCell ref="D60:D61"/>
    <mergeCell ref="C58:C59"/>
    <mergeCell ref="B9:N9"/>
    <mergeCell ref="B10:N10"/>
    <mergeCell ref="B11:N11"/>
    <mergeCell ref="B60:B61"/>
    <mergeCell ref="B58:B59"/>
    <mergeCell ref="D58:D59"/>
    <mergeCell ref="H56:H57"/>
    <mergeCell ref="L56:L57"/>
    <mergeCell ref="N56:N57"/>
    <mergeCell ref="B55:B57"/>
    <mergeCell ref="C55:C57"/>
    <mergeCell ref="D55:D57"/>
    <mergeCell ref="E56:E57"/>
    <mergeCell ref="F56:F57"/>
    <mergeCell ref="G56:G57"/>
    <mergeCell ref="E51:E54"/>
    <mergeCell ref="B47:B54"/>
    <mergeCell ref="B44:B46"/>
    <mergeCell ref="C44:C46"/>
    <mergeCell ref="D44:D46"/>
    <mergeCell ref="E102:E103"/>
    <mergeCell ref="F102:F103"/>
    <mergeCell ref="G102:G103"/>
    <mergeCell ref="L100:L101"/>
    <mergeCell ref="M100:M101"/>
    <mergeCell ref="N100:N101"/>
    <mergeCell ref="B97:B103"/>
    <mergeCell ref="C97:C103"/>
    <mergeCell ref="D97:D103"/>
    <mergeCell ref="E97:E98"/>
    <mergeCell ref="E100:E101"/>
    <mergeCell ref="F100:F101"/>
    <mergeCell ref="G100:G101"/>
    <mergeCell ref="B92:B96"/>
    <mergeCell ref="C92:C96"/>
    <mergeCell ref="D92:D96"/>
    <mergeCell ref="B89:B91"/>
    <mergeCell ref="C89:C91"/>
    <mergeCell ref="D89:D91"/>
    <mergeCell ref="E90:E91"/>
    <mergeCell ref="E86:E87"/>
    <mergeCell ref="B84:B88"/>
    <mergeCell ref="C84:C88"/>
    <mergeCell ref="D84:D88"/>
    <mergeCell ref="E84:E85"/>
    <mergeCell ref="B82:B83"/>
    <mergeCell ref="C82:C83"/>
    <mergeCell ref="D82:D83"/>
    <mergeCell ref="B77:B81"/>
    <mergeCell ref="C77:C81"/>
    <mergeCell ref="D77:D81"/>
    <mergeCell ref="B75:B76"/>
    <mergeCell ref="C75:C76"/>
    <mergeCell ref="D75:D76"/>
    <mergeCell ref="B73:B74"/>
    <mergeCell ref="C73:C74"/>
    <mergeCell ref="D73:D74"/>
    <mergeCell ref="B71:B72"/>
    <mergeCell ref="C71:C72"/>
    <mergeCell ref="D71:D72"/>
    <mergeCell ref="B69:B70"/>
    <mergeCell ref="C69:C70"/>
    <mergeCell ref="D69:D70"/>
    <mergeCell ref="B67:B68"/>
    <mergeCell ref="C67:C68"/>
    <mergeCell ref="D67:D68"/>
    <mergeCell ref="B62:B66"/>
    <mergeCell ref="C62:C66"/>
    <mergeCell ref="D62:D66"/>
    <mergeCell ref="C47:C54"/>
    <mergeCell ref="D47:D54"/>
    <mergeCell ref="E47:E49"/>
    <mergeCell ref="H38:H39"/>
    <mergeCell ref="L38:L39"/>
    <mergeCell ref="N38:N39"/>
    <mergeCell ref="B38:B43"/>
    <mergeCell ref="C38:C43"/>
    <mergeCell ref="D38:D43"/>
    <mergeCell ref="E38:E39"/>
    <mergeCell ref="F38:F39"/>
    <mergeCell ref="G38:G39"/>
    <mergeCell ref="K38:K39"/>
    <mergeCell ref="B36:B37"/>
    <mergeCell ref="C36:C37"/>
    <mergeCell ref="D36:D37"/>
    <mergeCell ref="B31:B35"/>
    <mergeCell ref="C31:C35"/>
    <mergeCell ref="D31:D35"/>
    <mergeCell ref="B29:B30"/>
    <mergeCell ref="C29:C30"/>
    <mergeCell ref="D29:D30"/>
    <mergeCell ref="B27:B28"/>
    <mergeCell ref="C27:C28"/>
    <mergeCell ref="D27:D28"/>
    <mergeCell ref="B25:B26"/>
    <mergeCell ref="C25:C26"/>
    <mergeCell ref="D25:D26"/>
    <mergeCell ref="B20:B24"/>
    <mergeCell ref="C20:C24"/>
    <mergeCell ref="D20:D24"/>
    <mergeCell ref="B15:B19"/>
    <mergeCell ref="C15:C19"/>
    <mergeCell ref="D15:D19"/>
    <mergeCell ref="J12:N12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Лист1</vt:lpstr>
      <vt:lpstr>Лист2</vt:lpstr>
      <vt:lpstr>Лист3</vt:lpstr>
      <vt:lpstr>Лист1!_GoBack</vt:lpstr>
      <vt:lpstr>Лист1!_Hlk497151747</vt:lpstr>
      <vt:lpstr>Лист1!_Hlk497152009</vt:lpstr>
      <vt:lpstr>Лист1!_Hlk497153494</vt:lpstr>
      <vt:lpstr>Лист1!_Hlk497153550</vt:lpstr>
      <vt:lpstr>Лист1!_Hlk497153653</vt:lpstr>
      <vt:lpstr>Лист1!_Hlk497154046</vt:lpstr>
      <vt:lpstr>Лист1!_Hlk497154318</vt:lpstr>
      <vt:lpstr>Лист1!_Hlk497154380</vt:lpstr>
      <vt:lpstr>Лист1!_Hlk497154427</vt:lpstr>
      <vt:lpstr>Лист1!_Hlk497154503</vt:lpstr>
      <vt:lpstr>Лист1!_Hlk497154602</vt:lpstr>
      <vt:lpstr>Лист1!OLE_LINK106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2019-08-22T09:58:43Z</cp:lastPrinted>
  <dcterms:created xsi:type="dcterms:W3CDTF">2019-08-20T09:03:07Z</dcterms:created>
  <dcterms:modified xsi:type="dcterms:W3CDTF">2020-02-26T19:05:35Z</dcterms:modified>
</cp:coreProperties>
</file>